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3725"/>
  </bookViews>
  <sheets>
    <sheet name="NuORDER Order Data" sheetId="1" r:id="rId1"/>
    <sheet name="Summary" sheetId="2" r:id="rId2"/>
  </sheets>
  <definedNames>
    <definedName name="_xlnm._FilterDatabase" localSheetId="0" hidden="1">'NuORDER Order Data'!$A$3:$P$175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1" l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B7" i="2" l="1"/>
  <c r="B6" i="2"/>
</calcChain>
</file>

<file path=xl/sharedStrings.xml><?xml version="1.0" encoding="utf-8"?>
<sst xmlns="http://schemas.openxmlformats.org/spreadsheetml/2006/main" count="1569" uniqueCount="487">
  <si>
    <t>Image</t>
  </si>
  <si>
    <t>Category</t>
  </si>
  <si>
    <t>Name</t>
  </si>
  <si>
    <t>Color</t>
  </si>
  <si>
    <t>Wholesale (USD)</t>
  </si>
  <si>
    <t>M.S.R.P (USD)</t>
  </si>
  <si>
    <t>Total Price (USD)</t>
  </si>
  <si>
    <t>Total Units</t>
  </si>
  <si>
    <t>Warehouse</t>
  </si>
  <si>
    <t>Inventory Date</t>
  </si>
  <si>
    <t>Size</t>
  </si>
  <si>
    <t>Inventory Quantity</t>
  </si>
  <si>
    <t>UPC</t>
  </si>
  <si>
    <t>SKU</t>
  </si>
  <si>
    <t>Qty</t>
  </si>
  <si>
    <t>Units per pack</t>
  </si>
  <si>
    <t>BACKPACKS</t>
  </si>
  <si>
    <t>City Backpack</t>
  </si>
  <si>
    <t>Gargoyle</t>
  </si>
  <si>
    <t>NRI US WHSL</t>
  </si>
  <si>
    <t>2023-05-12</t>
  </si>
  <si>
    <t>OS</t>
  </si>
  <si>
    <t>828432551705</t>
  </si>
  <si>
    <t>10998-05643-OS</t>
  </si>
  <si>
    <t/>
  </si>
  <si>
    <t>Ivy Green</t>
  </si>
  <si>
    <t>828432533930</t>
  </si>
  <si>
    <t>10998-04281-OS</t>
  </si>
  <si>
    <t>Ash Rose</t>
  </si>
  <si>
    <t>Black</t>
  </si>
  <si>
    <t>Ivy Green/Chicory Coffee</t>
  </si>
  <si>
    <t>Black 2</t>
  </si>
  <si>
    <t>Classic</t>
  </si>
  <si>
    <t>Slate</t>
  </si>
  <si>
    <t>828432583515</t>
  </si>
  <si>
    <t>10500-05773-OS</t>
  </si>
  <si>
    <t>Raven Crosshatch</t>
  </si>
  <si>
    <t>828432207343</t>
  </si>
  <si>
    <t>10500-00919-OS</t>
  </si>
  <si>
    <t>828432207282</t>
  </si>
  <si>
    <t>10500-00001-OS</t>
  </si>
  <si>
    <t>Navy</t>
  </si>
  <si>
    <t>Classic Mini</t>
  </si>
  <si>
    <t>Sunlight Floral</t>
  </si>
  <si>
    <t>828432566471</t>
  </si>
  <si>
    <t>10787-05745-OS</t>
  </si>
  <si>
    <t>Light Grey Crosshatch</t>
  </si>
  <si>
    <t>Classic X-Large</t>
  </si>
  <si>
    <t>Harbour Blue Grid/Black/Amber</t>
  </si>
  <si>
    <t>828432566570</t>
  </si>
  <si>
    <t>10492-05736-OS</t>
  </si>
  <si>
    <t>Dye Wash Black</t>
  </si>
  <si>
    <t>Soft Petals</t>
  </si>
  <si>
    <t>828432566600</t>
  </si>
  <si>
    <t>10492-05743-OS</t>
  </si>
  <si>
    <t>Dried Herb</t>
  </si>
  <si>
    <t>828432566532</t>
  </si>
  <si>
    <t>10492-05730-OS</t>
  </si>
  <si>
    <t>828432551231</t>
  </si>
  <si>
    <t>10967-00919-OS</t>
  </si>
  <si>
    <t>Peacoat</t>
  </si>
  <si>
    <t>828432528288</t>
  </si>
  <si>
    <t>10492-01894-OS</t>
  </si>
  <si>
    <t>Rubber</t>
  </si>
  <si>
    <t>828432515028</t>
  </si>
  <si>
    <t>10492-05033-OS</t>
  </si>
  <si>
    <t>828432497560</t>
  </si>
  <si>
    <t>10967-04776-OS</t>
  </si>
  <si>
    <t>828432207480</t>
  </si>
  <si>
    <t>10492-00007-OS</t>
  </si>
  <si>
    <t>Dawson</t>
  </si>
  <si>
    <t>828432082667</t>
  </si>
  <si>
    <t>10233-00001-OS</t>
  </si>
  <si>
    <t>Daypack</t>
  </si>
  <si>
    <t>Country Floral Whitecap</t>
  </si>
  <si>
    <t>828432582648</t>
  </si>
  <si>
    <t>10076-05839-OS</t>
  </si>
  <si>
    <t>Heritage</t>
  </si>
  <si>
    <t>Light Pelican</t>
  </si>
  <si>
    <t>Copen Blue Crosshatch</t>
  </si>
  <si>
    <t>Black/Chicory Coffee</t>
  </si>
  <si>
    <t>828432552795</t>
  </si>
  <si>
    <t>10007-05634-OS</t>
  </si>
  <si>
    <t>828432552801</t>
  </si>
  <si>
    <t>10007-05643-OS</t>
  </si>
  <si>
    <t>Peacoat/Chicory Coffee</t>
  </si>
  <si>
    <t>828432528424</t>
  </si>
  <si>
    <t>10007-05432-OS</t>
  </si>
  <si>
    <t>828432497591</t>
  </si>
  <si>
    <t>10968-04776-OS</t>
  </si>
  <si>
    <t>Forest Night</t>
  </si>
  <si>
    <t>Raven Crosshatch 2</t>
  </si>
  <si>
    <t>Black/Black</t>
  </si>
  <si>
    <t>Heritage Pro</t>
  </si>
  <si>
    <t>828432528073</t>
  </si>
  <si>
    <t>11040-01132-OS</t>
  </si>
  <si>
    <t>828432509201</t>
  </si>
  <si>
    <t>11040-00001-OS</t>
  </si>
  <si>
    <t>Herschel Little America</t>
  </si>
  <si>
    <t>Cork</t>
  </si>
  <si>
    <t>828432567416</t>
  </si>
  <si>
    <t>10014-05736-OS</t>
  </si>
  <si>
    <t>Black Grid/Gargoyle/Sun Orange</t>
  </si>
  <si>
    <t>828432567454</t>
  </si>
  <si>
    <t>10014-05743-OS</t>
  </si>
  <si>
    <t>828432567447</t>
  </si>
  <si>
    <t>10014-05731-OS</t>
  </si>
  <si>
    <t>828432551378</t>
  </si>
  <si>
    <t>10972-00919-OS</t>
  </si>
  <si>
    <t>828432553822</t>
  </si>
  <si>
    <t>10014-05643-OS</t>
  </si>
  <si>
    <t>828432529742</t>
  </si>
  <si>
    <t>10014-05432-OS</t>
  </si>
  <si>
    <t>828432515059</t>
  </si>
  <si>
    <t>10014-05033-OS</t>
  </si>
  <si>
    <t>828432497706</t>
  </si>
  <si>
    <t>10972-04774-OS</t>
  </si>
  <si>
    <t>828432314492</t>
  </si>
  <si>
    <t>10014-02077-OS</t>
  </si>
  <si>
    <t>Woodland Camo</t>
  </si>
  <si>
    <t>828432210619</t>
  </si>
  <si>
    <t>10014-02232-OS</t>
  </si>
  <si>
    <t>Herschel Little America Mid-Volume</t>
  </si>
  <si>
    <t>828432553655</t>
  </si>
  <si>
    <t>10020-05634-OS</t>
  </si>
  <si>
    <t>828432529575</t>
  </si>
  <si>
    <t>10020-05432-OS</t>
  </si>
  <si>
    <t>Herschel Little America Pro</t>
  </si>
  <si>
    <t>828432527991</t>
  </si>
  <si>
    <t>11038-01132-OS</t>
  </si>
  <si>
    <t>Herschel Little America™ Backpack Insulated</t>
  </si>
  <si>
    <t>828432564743</t>
  </si>
  <si>
    <t>11069-00919-OS</t>
  </si>
  <si>
    <t>828432564712</t>
  </si>
  <si>
    <t>11069-00001-OS</t>
  </si>
  <si>
    <t>Herschel Survey™ Backpack</t>
  </si>
  <si>
    <t>828432506484</t>
  </si>
  <si>
    <t>10999-00001-OS</t>
  </si>
  <si>
    <t>Miller</t>
  </si>
  <si>
    <t>828432414598</t>
  </si>
  <si>
    <t>10789-00007-OS</t>
  </si>
  <si>
    <t>Nova Mid-Volume</t>
  </si>
  <si>
    <t>828432566921</t>
  </si>
  <si>
    <t>10503-05731-OS</t>
  </si>
  <si>
    <t>Nova Mini</t>
  </si>
  <si>
    <t>828432566846</t>
  </si>
  <si>
    <t>10501-05731-OS</t>
  </si>
  <si>
    <t>828432566839</t>
  </si>
  <si>
    <t>10501-05727-OS</t>
  </si>
  <si>
    <t>828432566815</t>
  </si>
  <si>
    <t>10501-05728-OS</t>
  </si>
  <si>
    <t>Black Orion</t>
  </si>
  <si>
    <t>Cobblestone/Pebbled Black</t>
  </si>
  <si>
    <t>Packable Daypack</t>
  </si>
  <si>
    <t>828432469345</t>
  </si>
  <si>
    <t>10614-02077-OS</t>
  </si>
  <si>
    <t>Pop Quiz</t>
  </si>
  <si>
    <t>828432567133</t>
  </si>
  <si>
    <t>10011-05727-OS</t>
  </si>
  <si>
    <t>828432553440</t>
  </si>
  <si>
    <t>10011-05643-OS</t>
  </si>
  <si>
    <t>828432529322</t>
  </si>
  <si>
    <t>10011-05432-OS</t>
  </si>
  <si>
    <t>828432462391</t>
  </si>
  <si>
    <t>10011-04488-OS</t>
  </si>
  <si>
    <t>Woodland Camo/Multi Zipper</t>
  </si>
  <si>
    <t>828432061068</t>
  </si>
  <si>
    <t>10011-00699-OS</t>
  </si>
  <si>
    <t>Pop Quiz Backpack</t>
  </si>
  <si>
    <t>Rubber/Night Camo</t>
  </si>
  <si>
    <t>828432572601</t>
  </si>
  <si>
    <t>11267-05783-OS</t>
  </si>
  <si>
    <t>Retreat</t>
  </si>
  <si>
    <t>Mineral Burst</t>
  </si>
  <si>
    <t>828432567225</t>
  </si>
  <si>
    <t>10066-05731-OS</t>
  </si>
  <si>
    <t>828432567201</t>
  </si>
  <si>
    <t>10066-05722-OS</t>
  </si>
  <si>
    <t>828432567232</t>
  </si>
  <si>
    <t>10066-05743-OS</t>
  </si>
  <si>
    <t>828432553518</t>
  </si>
  <si>
    <t>10066-05634-OS</t>
  </si>
  <si>
    <t>828432551354</t>
  </si>
  <si>
    <t>10971-00919-OS</t>
  </si>
  <si>
    <t>828432553525</t>
  </si>
  <si>
    <t>10066-05643-OS</t>
  </si>
  <si>
    <t>828432515110</t>
  </si>
  <si>
    <t>10066-05033-OS</t>
  </si>
  <si>
    <t>828432497676</t>
  </si>
  <si>
    <t>10971-04774-OS</t>
  </si>
  <si>
    <t>828432497683</t>
  </si>
  <si>
    <t>10971-04776-OS</t>
  </si>
  <si>
    <t>Retreat Mini</t>
  </si>
  <si>
    <t>828432566976</t>
  </si>
  <si>
    <t>11090-05730-OS</t>
  </si>
  <si>
    <t>828432566983</t>
  </si>
  <si>
    <t>11090-05727-OS</t>
  </si>
  <si>
    <t>828432560158</t>
  </si>
  <si>
    <t>11090-05634-OS</t>
  </si>
  <si>
    <t>828432553181</t>
  </si>
  <si>
    <t>11090-05643-OS</t>
  </si>
  <si>
    <t>828432528929</t>
  </si>
  <si>
    <t>11090-05432-OS</t>
  </si>
  <si>
    <t>Retreat Pro</t>
  </si>
  <si>
    <t>828432528035</t>
  </si>
  <si>
    <t>11039-01132-OS</t>
  </si>
  <si>
    <t>Retreat Small</t>
  </si>
  <si>
    <t>828432567072</t>
  </si>
  <si>
    <t>11091-05743-OS</t>
  </si>
  <si>
    <t>828432551309</t>
  </si>
  <si>
    <t>11156-04775-OS</t>
  </si>
  <si>
    <t>Settlement</t>
  </si>
  <si>
    <t>Floral Mist</t>
  </si>
  <si>
    <t>828432581863</t>
  </si>
  <si>
    <t>10005-05843-OS</t>
  </si>
  <si>
    <t>828432566716</t>
  </si>
  <si>
    <t>10005-05728-OS</t>
  </si>
  <si>
    <t>828432515127</t>
  </si>
  <si>
    <t>10005-05033-OS</t>
  </si>
  <si>
    <t>828432462001</t>
  </si>
  <si>
    <t>10005-04488-OS</t>
  </si>
  <si>
    <t>828432313402</t>
  </si>
  <si>
    <t>10005-02077-OS</t>
  </si>
  <si>
    <t>828432010295</t>
  </si>
  <si>
    <t>10005-00001-OS</t>
  </si>
  <si>
    <t>Tech Daypack Mid</t>
  </si>
  <si>
    <t>828432470907</t>
  </si>
  <si>
    <t>10904-00919-OS</t>
  </si>
  <si>
    <t>828432460328</t>
  </si>
  <si>
    <t>10904-00001-OS</t>
  </si>
  <si>
    <t>DUFFLES</t>
  </si>
  <si>
    <t>Bennett</t>
  </si>
  <si>
    <t>828432497751</t>
  </si>
  <si>
    <t>10791-00007-OS</t>
  </si>
  <si>
    <t>Heritage Duffle</t>
  </si>
  <si>
    <t>Dark Forest</t>
  </si>
  <si>
    <t>828432586028</t>
  </si>
  <si>
    <t>11243-05840-OS</t>
  </si>
  <si>
    <t>828432567546</t>
  </si>
  <si>
    <t>11243-02077-OS</t>
  </si>
  <si>
    <t>828432567607</t>
  </si>
  <si>
    <t>11243-00919-OS</t>
  </si>
  <si>
    <t>828432567560</t>
  </si>
  <si>
    <t>11243-05033-OS</t>
  </si>
  <si>
    <t>Herschel Heritage™ Duffle</t>
  </si>
  <si>
    <t>828432566174</t>
  </si>
  <si>
    <t>11242-00001-OS</t>
  </si>
  <si>
    <t>828432565788</t>
  </si>
  <si>
    <t>11241-05752-OS</t>
  </si>
  <si>
    <t>Novel</t>
  </si>
  <si>
    <t>828432567683</t>
  </si>
  <si>
    <t>10026-05731-OS</t>
  </si>
  <si>
    <t>828432567638</t>
  </si>
  <si>
    <t>10026-05728-OS</t>
  </si>
  <si>
    <t>828432567676</t>
  </si>
  <si>
    <t>10026-05727-OS</t>
  </si>
  <si>
    <t>828432567652</t>
  </si>
  <si>
    <t>10026-05736-OS</t>
  </si>
  <si>
    <t>828432567669</t>
  </si>
  <si>
    <t>10026-05722-OS</t>
  </si>
  <si>
    <t>828432554027</t>
  </si>
  <si>
    <t>10026-05643-OS</t>
  </si>
  <si>
    <t>Black Crosshatch</t>
  </si>
  <si>
    <t>Strand</t>
  </si>
  <si>
    <t>828432172733</t>
  </si>
  <si>
    <t>10343-00001-OS</t>
  </si>
  <si>
    <t>Sutton Mid-Volume</t>
  </si>
  <si>
    <t>828432083787</t>
  </si>
  <si>
    <t>10251-00001-OS</t>
  </si>
  <si>
    <t>Tech Novel</t>
  </si>
  <si>
    <t>Black Cordura</t>
  </si>
  <si>
    <t>828432507511</t>
  </si>
  <si>
    <t>10916-04119-OS</t>
  </si>
  <si>
    <t>HEADWEAR</t>
  </si>
  <si>
    <t>Abbott Beanie</t>
  </si>
  <si>
    <t>828432216642</t>
  </si>
  <si>
    <t>1001-0686-OS</t>
  </si>
  <si>
    <t>Heather Light Grey</t>
  </si>
  <si>
    <t>828432216666</t>
  </si>
  <si>
    <t>1001-0759-OS</t>
  </si>
  <si>
    <t>Heather Black</t>
  </si>
  <si>
    <t>TOTES</t>
  </si>
  <si>
    <t>TECHSLVS</t>
  </si>
  <si>
    <t>Anchor Sleeve 14 Inch</t>
  </si>
  <si>
    <t>828432540082</t>
  </si>
  <si>
    <t>11116-02077-OS</t>
  </si>
  <si>
    <t>828432540112</t>
  </si>
  <si>
    <t>11116-00919-OS</t>
  </si>
  <si>
    <t>Anchor Sleeve 15-16 Inch</t>
  </si>
  <si>
    <t>828432540150</t>
  </si>
  <si>
    <t>11117-00165-OS</t>
  </si>
  <si>
    <t>ORGANIZER</t>
  </si>
  <si>
    <t>Chapter</t>
  </si>
  <si>
    <t>828432569403</t>
  </si>
  <si>
    <t>10039-05743-OS</t>
  </si>
  <si>
    <t>828432569328</t>
  </si>
  <si>
    <t>10039-05728-OS</t>
  </si>
  <si>
    <t>828432569397</t>
  </si>
  <si>
    <t>10039-05731-OS</t>
  </si>
  <si>
    <t>828432208333</t>
  </si>
  <si>
    <t>10039-02077-OS</t>
  </si>
  <si>
    <t>Chapter Carry On</t>
  </si>
  <si>
    <t>828432459957</t>
  </si>
  <si>
    <t>10347-04281-OS</t>
  </si>
  <si>
    <t>828432208234</t>
  </si>
  <si>
    <t>10347-02077-OS</t>
  </si>
  <si>
    <t>828432135639</t>
  </si>
  <si>
    <t>10347-00007-OS</t>
  </si>
  <si>
    <t>828432135707</t>
  </si>
  <si>
    <t>10347-00919-OS</t>
  </si>
  <si>
    <t>WALLETS</t>
  </si>
  <si>
    <t>Charlie Cardholder</t>
  </si>
  <si>
    <t>828432551811</t>
  </si>
  <si>
    <t>11145-02077-OS</t>
  </si>
  <si>
    <t>828432551804</t>
  </si>
  <si>
    <t>11145-00001-OS</t>
  </si>
  <si>
    <t>828432507207</t>
  </si>
  <si>
    <t>11011-03608-OS</t>
  </si>
  <si>
    <t>Charlie Cardholder Vegan Leather</t>
  </si>
  <si>
    <t>Rose Brown</t>
  </si>
  <si>
    <t>828432560943</t>
  </si>
  <si>
    <t>11147-05696-OS</t>
  </si>
  <si>
    <t>Chicory Coffee</t>
  </si>
  <si>
    <t>Charlie RFID</t>
  </si>
  <si>
    <t>828432568512</t>
  </si>
  <si>
    <t>10360-05731-OS</t>
  </si>
  <si>
    <t>828432568482</t>
  </si>
  <si>
    <t>10360-05736-OS</t>
  </si>
  <si>
    <t>828432568437</t>
  </si>
  <si>
    <t>10360-05752-OS</t>
  </si>
  <si>
    <t>828432568499</t>
  </si>
  <si>
    <t>10360-05722-OS</t>
  </si>
  <si>
    <t>828432568505</t>
  </si>
  <si>
    <t>10360-05727-OS</t>
  </si>
  <si>
    <t>Woodland Camo 1</t>
  </si>
  <si>
    <t>828432157013</t>
  </si>
  <si>
    <t>10360-00032-OS</t>
  </si>
  <si>
    <t>CROSSBODY</t>
  </si>
  <si>
    <t>Cruz</t>
  </si>
  <si>
    <t>828432583676</t>
  </si>
  <si>
    <t>10510-05853-OS</t>
  </si>
  <si>
    <t>828432227549</t>
  </si>
  <si>
    <t>10510-00001-OS</t>
  </si>
  <si>
    <t>Elmer Beanie</t>
  </si>
  <si>
    <t>Harbour Blue</t>
  </si>
  <si>
    <t>Canyon Sunset</t>
  </si>
  <si>
    <t>828432570720</t>
  </si>
  <si>
    <t>1065-1857-OS</t>
  </si>
  <si>
    <t>828432459315</t>
  </si>
  <si>
    <t>1065-1186-OS</t>
  </si>
  <si>
    <t>828432562671</t>
  </si>
  <si>
    <t>1065-1395-OS</t>
  </si>
  <si>
    <t>Heather Light Gray</t>
  </si>
  <si>
    <t>Elmer Shallow Beanie</t>
  </si>
  <si>
    <t>828432556847</t>
  </si>
  <si>
    <t>1225-0478-OS</t>
  </si>
  <si>
    <t>HIPPACKS</t>
  </si>
  <si>
    <t>Fifteen</t>
  </si>
  <si>
    <t>828432582679</t>
  </si>
  <si>
    <t>10215-05840-OS</t>
  </si>
  <si>
    <t>828432567874</t>
  </si>
  <si>
    <t>10215-05727-OS</t>
  </si>
  <si>
    <t>828432554287</t>
  </si>
  <si>
    <t>10215-05643-OS</t>
  </si>
  <si>
    <t>Fourteen</t>
  </si>
  <si>
    <t>828432567812</t>
  </si>
  <si>
    <t>10514-05731-OS</t>
  </si>
  <si>
    <t>828432567775</t>
  </si>
  <si>
    <t>10514-05752-OS</t>
  </si>
  <si>
    <t>828432504008</t>
  </si>
  <si>
    <t>10514-04281-OS</t>
  </si>
  <si>
    <t>828432211296</t>
  </si>
  <si>
    <t>10514-00001-OS</t>
  </si>
  <si>
    <t>Georgia Wallet Vegan Leather</t>
  </si>
  <si>
    <t>828432555161</t>
  </si>
  <si>
    <t>11171-02077-OS</t>
  </si>
  <si>
    <t>828432555147</t>
  </si>
  <si>
    <t>11171-00001-OS</t>
  </si>
  <si>
    <t>MESSENGER</t>
  </si>
  <si>
    <t>Gordon RFID</t>
  </si>
  <si>
    <t>828432555574</t>
  </si>
  <si>
    <t>11149-05643-OS</t>
  </si>
  <si>
    <t>Hank II RFID</t>
  </si>
  <si>
    <t>Black Crosshatch/Black</t>
  </si>
  <si>
    <t>828432555727</t>
  </si>
  <si>
    <t>11150-04060-OS</t>
  </si>
  <si>
    <t>828432555697</t>
  </si>
  <si>
    <t>11150-05643-OS</t>
  </si>
  <si>
    <t>828432555680</t>
  </si>
  <si>
    <t>11150-05432-OS</t>
  </si>
  <si>
    <t>828432555666</t>
  </si>
  <si>
    <t>11150-05634-OS</t>
  </si>
  <si>
    <t>828432555710</t>
  </si>
  <si>
    <t>11150-01132-OS</t>
  </si>
  <si>
    <t>Heritage Crossbody</t>
  </si>
  <si>
    <t>828432568048</t>
  </si>
  <si>
    <t>11137-05722-OS</t>
  </si>
  <si>
    <t>828432568000</t>
  </si>
  <si>
    <t>11137-05752-OS</t>
  </si>
  <si>
    <t>828432568062</t>
  </si>
  <si>
    <t>11137-05731-OS</t>
  </si>
  <si>
    <t>828432568031</t>
  </si>
  <si>
    <t>11137-05736-OS</t>
  </si>
  <si>
    <t>Heritage Shoulder Bag</t>
  </si>
  <si>
    <t>828432546411</t>
  </si>
  <si>
    <t>10728-04488-OS</t>
  </si>
  <si>
    <t>828432515141</t>
  </si>
  <si>
    <t>10728-05033-OS</t>
  </si>
  <si>
    <t>828432375714</t>
  </si>
  <si>
    <t>10728-02077-OS</t>
  </si>
  <si>
    <t>Herschel Heritage™ Crossbody</t>
  </si>
  <si>
    <t>828432566204</t>
  </si>
  <si>
    <t>11239-00001-OS</t>
  </si>
  <si>
    <t>Juneau Beanie</t>
  </si>
  <si>
    <t>828432557271</t>
  </si>
  <si>
    <t>1177-1362-OS</t>
  </si>
  <si>
    <t>828432421862</t>
  </si>
  <si>
    <t>1177-0686-OS</t>
  </si>
  <si>
    <t>Nova Crossbody</t>
  </si>
  <si>
    <t>828432568185</t>
  </si>
  <si>
    <t>10727-05743-OS</t>
  </si>
  <si>
    <t>828432417452</t>
  </si>
  <si>
    <t>10727-01866-OS</t>
  </si>
  <si>
    <t>Orion Retreat Crossbody</t>
  </si>
  <si>
    <t>828432506927</t>
  </si>
  <si>
    <t>11004-03608-OS</t>
  </si>
  <si>
    <t>Orion Retreat Crossbody Mini</t>
  </si>
  <si>
    <t>828432552184</t>
  </si>
  <si>
    <t>11003-05638-OS</t>
  </si>
  <si>
    <t>Oscar II RFID</t>
  </si>
  <si>
    <t>828432555338</t>
  </si>
  <si>
    <t>11153-00535-OS</t>
  </si>
  <si>
    <t>828432555420</t>
  </si>
  <si>
    <t>11153-00919-OS</t>
  </si>
  <si>
    <t>828432555352</t>
  </si>
  <si>
    <t>11153-04281-OS</t>
  </si>
  <si>
    <t>828432555376</t>
  </si>
  <si>
    <t>11153-01894-OS</t>
  </si>
  <si>
    <t>Oscar Large Cardholder Leather</t>
  </si>
  <si>
    <t>828432560905</t>
  </si>
  <si>
    <t>11196-00001-OS</t>
  </si>
  <si>
    <t>Oscar RFID</t>
  </si>
  <si>
    <t>828432174867</t>
  </si>
  <si>
    <t>10397-00001-OS</t>
  </si>
  <si>
    <t>Polson</t>
  </si>
  <si>
    <t>828432501502</t>
  </si>
  <si>
    <t>1196-0096-OS</t>
  </si>
  <si>
    <t>Retreat Tote</t>
  </si>
  <si>
    <t>828432567720</t>
  </si>
  <si>
    <t>11249-04488-OS</t>
  </si>
  <si>
    <t>828432567690</t>
  </si>
  <si>
    <t>11249-00001-OS</t>
  </si>
  <si>
    <t>828432567713</t>
  </si>
  <si>
    <t>11249-05432-OS</t>
  </si>
  <si>
    <t>828432567706</t>
  </si>
  <si>
    <t>11249-02077-OS</t>
  </si>
  <si>
    <t>Roy Coin RFID</t>
  </si>
  <si>
    <t>828432531974</t>
  </si>
  <si>
    <t>10766-01894-OS</t>
  </si>
  <si>
    <t>828432376421</t>
  </si>
  <si>
    <t>10766-00535-OS</t>
  </si>
  <si>
    <t>Settlement Case</t>
  </si>
  <si>
    <t>828432119837</t>
  </si>
  <si>
    <t>10071-00919-OS</t>
  </si>
  <si>
    <t>Seventeen</t>
  </si>
  <si>
    <t>828432567973</t>
  </si>
  <si>
    <t>10017-05731-OS</t>
  </si>
  <si>
    <t>828432539048</t>
  </si>
  <si>
    <t>10017-05033-OS</t>
  </si>
  <si>
    <t>828432211579</t>
  </si>
  <si>
    <t>10017-02090-OS</t>
  </si>
  <si>
    <t>828432464272</t>
  </si>
  <si>
    <t>10017-04281-OS</t>
  </si>
  <si>
    <t>Spokane Sleeve 15-16 Inch</t>
  </si>
  <si>
    <t>828432540570</t>
  </si>
  <si>
    <t>11111-00165-OS</t>
  </si>
  <si>
    <t>Sylas Classic Cap</t>
  </si>
  <si>
    <t>Orangeade Reflective</t>
  </si>
  <si>
    <t>Tech Gibson</t>
  </si>
  <si>
    <t>828432506255</t>
  </si>
  <si>
    <t>10996-04119-OS</t>
  </si>
  <si>
    <t>Tech Organizer</t>
  </si>
  <si>
    <t>828432507498</t>
  </si>
  <si>
    <t>10997-04119-OS</t>
  </si>
  <si>
    <t>THIS TAB IS INFORMATIONAL ONLY</t>
  </si>
  <si>
    <t>Changes made here will NOT be imported</t>
  </si>
  <si>
    <t>Order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</si>
</sst>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rgb="FFEEEEEE"/>
      </patternFill>
    </fill>
    <fill>
      <patternFill patternType="solid">
        <fgColor rgb="FFFF0000"/>
      </patternFill>
    </fill>
    <fill>
      <patternFill patternType="solid">
        <f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0" fillId="3" borderId="1" xfId="0" applyFill="1" applyBorder="1"/>
    <xf numFmtId="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3" borderId="2" xfId="0" applyFill="1" applyBorder="1"/>
    <xf numFmtId="0" fontId="2" fillId="4" borderId="0" xfId="0" applyFont="1" applyFill="1"/>
    <xf numFmtId="0" fontId="2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35" Type="http://schemas.openxmlformats.org/officeDocument/2006/relationships/image" Target="../media/image335.jpeg"/><Relationship Id="rId356" Type="http://schemas.openxmlformats.org/officeDocument/2006/relationships/image" Target="../media/image356.jpeg"/><Relationship Id="rId377" Type="http://schemas.openxmlformats.org/officeDocument/2006/relationships/image" Target="../media/image377.jpeg"/><Relationship Id="rId398" Type="http://schemas.openxmlformats.org/officeDocument/2006/relationships/image" Target="../media/image398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346" Type="http://schemas.openxmlformats.org/officeDocument/2006/relationships/image" Target="../media/image346.jpeg"/><Relationship Id="rId367" Type="http://schemas.openxmlformats.org/officeDocument/2006/relationships/image" Target="../media/image367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336" Type="http://schemas.openxmlformats.org/officeDocument/2006/relationships/image" Target="../media/image336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378" Type="http://schemas.openxmlformats.org/officeDocument/2006/relationships/image" Target="../media/image378.jpeg"/><Relationship Id="rId399" Type="http://schemas.openxmlformats.org/officeDocument/2006/relationships/image" Target="../media/image399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368" Type="http://schemas.openxmlformats.org/officeDocument/2006/relationships/image" Target="../media/image368.jpeg"/><Relationship Id="rId389" Type="http://schemas.openxmlformats.org/officeDocument/2006/relationships/image" Target="../media/image389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19200</xdr:colOff>
      <xdr:row>3</xdr:row>
      <xdr:rowOff>26999</xdr:rowOff>
    </xdr:from>
    <xdr:ext cx="905046" cy="1428129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</xdr:row>
      <xdr:rowOff>26999</xdr:rowOff>
    </xdr:from>
    <xdr:ext cx="905046" cy="1428129"/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</xdr:row>
      <xdr:rowOff>0</xdr:rowOff>
    </xdr:from>
    <xdr:ext cx="905046" cy="1428129"/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</xdr:row>
      <xdr:rowOff>0</xdr:rowOff>
    </xdr:from>
    <xdr:ext cx="905046" cy="1428129"/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</xdr:row>
      <xdr:rowOff>27000</xdr:rowOff>
    </xdr:from>
    <xdr:ext cx="905046" cy="1428129"/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</xdr:row>
      <xdr:rowOff>27000</xdr:rowOff>
    </xdr:from>
    <xdr:ext cx="905046" cy="1428129"/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</xdr:row>
      <xdr:rowOff>27000</xdr:rowOff>
    </xdr:from>
    <xdr:ext cx="905046" cy="1428129"/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</xdr:row>
      <xdr:rowOff>0</xdr:rowOff>
    </xdr:from>
    <xdr:ext cx="905046" cy="1428129"/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</xdr:row>
      <xdr:rowOff>27000</xdr:rowOff>
    </xdr:from>
    <xdr:ext cx="905046" cy="1428129"/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</xdr:row>
      <xdr:rowOff>0</xdr:rowOff>
    </xdr:from>
    <xdr:ext cx="905046" cy="1428129"/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</xdr:row>
      <xdr:rowOff>0</xdr:rowOff>
    </xdr:from>
    <xdr:ext cx="905046" cy="1428129"/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</xdr:row>
      <xdr:rowOff>0</xdr:rowOff>
    </xdr:from>
    <xdr:ext cx="905046" cy="1428129"/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</xdr:row>
      <xdr:rowOff>26999</xdr:rowOff>
    </xdr:from>
    <xdr:ext cx="905046" cy="1428129"/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</xdr:row>
      <xdr:rowOff>0</xdr:rowOff>
    </xdr:from>
    <xdr:ext cx="905046" cy="1428129"/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</xdr:row>
      <xdr:rowOff>26999</xdr:rowOff>
    </xdr:from>
    <xdr:ext cx="905046" cy="1428129"/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</xdr:row>
      <xdr:rowOff>26999</xdr:rowOff>
    </xdr:from>
    <xdr:ext cx="905046" cy="1428129"/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</xdr:row>
      <xdr:rowOff>26999</xdr:rowOff>
    </xdr:from>
    <xdr:ext cx="905046" cy="1428129"/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</xdr:row>
      <xdr:rowOff>26999</xdr:rowOff>
    </xdr:from>
    <xdr:ext cx="905046" cy="1428129"/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</xdr:row>
      <xdr:rowOff>26999</xdr:rowOff>
    </xdr:from>
    <xdr:ext cx="905046" cy="1428129"/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</xdr:row>
      <xdr:rowOff>0</xdr:rowOff>
    </xdr:from>
    <xdr:ext cx="905046" cy="1428129"/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</xdr:row>
      <xdr:rowOff>26999</xdr:rowOff>
    </xdr:from>
    <xdr:ext cx="905046" cy="1428129"/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</xdr:row>
      <xdr:rowOff>0</xdr:rowOff>
    </xdr:from>
    <xdr:ext cx="905046" cy="1428129"/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</xdr:row>
      <xdr:rowOff>0</xdr:rowOff>
    </xdr:from>
    <xdr:ext cx="905046" cy="1428129"/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</xdr:row>
      <xdr:rowOff>26999</xdr:rowOff>
    </xdr:from>
    <xdr:ext cx="905046" cy="1428129"/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</xdr:row>
      <xdr:rowOff>0</xdr:rowOff>
    </xdr:from>
    <xdr:ext cx="905046" cy="1428129"/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</xdr:row>
      <xdr:rowOff>26999</xdr:rowOff>
    </xdr:from>
    <xdr:ext cx="905046" cy="1428129"/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18</xdr:row>
      <xdr:rowOff>26999</xdr:rowOff>
    </xdr:from>
    <xdr:ext cx="905046" cy="1428129"/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19</xdr:row>
      <xdr:rowOff>0</xdr:rowOff>
    </xdr:from>
    <xdr:ext cx="905046" cy="1428129"/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19</xdr:row>
      <xdr:rowOff>0</xdr:rowOff>
    </xdr:from>
    <xdr:ext cx="905046" cy="1428129"/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19</xdr:row>
      <xdr:rowOff>0</xdr:rowOff>
    </xdr:from>
    <xdr:ext cx="905046" cy="1428129"/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19</xdr:row>
      <xdr:rowOff>26999</xdr:rowOff>
    </xdr:from>
    <xdr:ext cx="905046" cy="1428129"/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20</xdr:row>
      <xdr:rowOff>26999</xdr:rowOff>
    </xdr:from>
    <xdr:ext cx="905046" cy="1428129"/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21</xdr:row>
      <xdr:rowOff>26999</xdr:rowOff>
    </xdr:from>
    <xdr:ext cx="905046" cy="1428129"/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22</xdr:row>
      <xdr:rowOff>26999</xdr:rowOff>
    </xdr:from>
    <xdr:ext cx="905046" cy="1428129"/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23</xdr:row>
      <xdr:rowOff>0</xdr:rowOff>
    </xdr:from>
    <xdr:ext cx="905046" cy="1428129"/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23</xdr:row>
      <xdr:rowOff>0</xdr:rowOff>
    </xdr:from>
    <xdr:ext cx="905046" cy="1428129"/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23</xdr:row>
      <xdr:rowOff>26999</xdr:rowOff>
    </xdr:from>
    <xdr:ext cx="905046" cy="1428129"/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</xdr:row>
      <xdr:rowOff>26999</xdr:rowOff>
    </xdr:from>
    <xdr:ext cx="905046" cy="1428129"/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</xdr:row>
      <xdr:rowOff>0</xdr:rowOff>
    </xdr:from>
    <xdr:ext cx="905046" cy="1428129"/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</xdr:row>
      <xdr:rowOff>26999</xdr:rowOff>
    </xdr:from>
    <xdr:ext cx="905046" cy="1428129"/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26</xdr:row>
      <xdr:rowOff>0</xdr:rowOff>
    </xdr:from>
    <xdr:ext cx="905046" cy="1428129"/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26</xdr:row>
      <xdr:rowOff>0</xdr:rowOff>
    </xdr:from>
    <xdr:ext cx="905046" cy="1428129"/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26</xdr:row>
      <xdr:rowOff>26999</xdr:rowOff>
    </xdr:from>
    <xdr:ext cx="905046" cy="1428129"/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27</xdr:row>
      <xdr:rowOff>26999</xdr:rowOff>
    </xdr:from>
    <xdr:ext cx="905046" cy="1428129"/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28</xdr:row>
      <xdr:rowOff>26999</xdr:rowOff>
    </xdr:from>
    <xdr:ext cx="905046" cy="1428129"/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29</xdr:row>
      <xdr:rowOff>0</xdr:rowOff>
    </xdr:from>
    <xdr:ext cx="905046" cy="1428129"/>
    <xdr:pic>
      <xdr:nvPicPr>
        <xdr:cNvPr id="60" name="Picture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29</xdr:row>
      <xdr:rowOff>26999</xdr:rowOff>
    </xdr:from>
    <xdr:ext cx="905046" cy="1428129"/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30</xdr:row>
      <xdr:rowOff>26999</xdr:rowOff>
    </xdr:from>
    <xdr:ext cx="905046" cy="1428129"/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31</xdr:row>
      <xdr:rowOff>26999</xdr:rowOff>
    </xdr:from>
    <xdr:ext cx="905046" cy="1428129"/>
    <xdr:pic>
      <xdr:nvPicPr>
        <xdr:cNvPr id="63" name="Picture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32</xdr:row>
      <xdr:rowOff>0</xdr:rowOff>
    </xdr:from>
    <xdr:ext cx="905046" cy="1428129"/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32</xdr:row>
      <xdr:rowOff>27000</xdr:rowOff>
    </xdr:from>
    <xdr:ext cx="905046" cy="1428129"/>
    <xdr:pic>
      <xdr:nvPicPr>
        <xdr:cNvPr id="65" name="Picture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33</xdr:row>
      <xdr:rowOff>0</xdr:rowOff>
    </xdr:from>
    <xdr:ext cx="905046" cy="1428129"/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33</xdr:row>
      <xdr:rowOff>27000</xdr:rowOff>
    </xdr:from>
    <xdr:ext cx="905046" cy="1428129"/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34</xdr:row>
      <xdr:rowOff>0</xdr:rowOff>
    </xdr:from>
    <xdr:ext cx="905046" cy="1428129"/>
    <xdr:pic>
      <xdr:nvPicPr>
        <xdr:cNvPr id="68" name="Picture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34</xdr:row>
      <xdr:rowOff>0</xdr:rowOff>
    </xdr:from>
    <xdr:ext cx="905046" cy="1428129"/>
    <xdr:pic>
      <xdr:nvPicPr>
        <xdr:cNvPr id="69" name="Picture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34</xdr:row>
      <xdr:rowOff>27000</xdr:rowOff>
    </xdr:from>
    <xdr:ext cx="905046" cy="1428129"/>
    <xdr:pic>
      <xdr:nvPicPr>
        <xdr:cNvPr id="71" name="Picture 70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35</xdr:row>
      <xdr:rowOff>0</xdr:rowOff>
    </xdr:from>
    <xdr:ext cx="905046" cy="1428129"/>
    <xdr:pic>
      <xdr:nvPicPr>
        <xdr:cNvPr id="72" name="Picture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35</xdr:row>
      <xdr:rowOff>0</xdr:rowOff>
    </xdr:from>
    <xdr:ext cx="905046" cy="1428129"/>
    <xdr:pic>
      <xdr:nvPicPr>
        <xdr:cNvPr id="73" name="Picture 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35</xdr:row>
      <xdr:rowOff>27000</xdr:rowOff>
    </xdr:from>
    <xdr:ext cx="905046" cy="1428129"/>
    <xdr:pic>
      <xdr:nvPicPr>
        <xdr:cNvPr id="75" name="Picture 74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36</xdr:row>
      <xdr:rowOff>27000</xdr:rowOff>
    </xdr:from>
    <xdr:ext cx="905046" cy="1428129"/>
    <xdr:pic>
      <xdr:nvPicPr>
        <xdr:cNvPr id="78" name="Picture 77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37</xdr:row>
      <xdr:rowOff>0</xdr:rowOff>
    </xdr:from>
    <xdr:ext cx="905046" cy="1428129"/>
    <xdr:pic>
      <xdr:nvPicPr>
        <xdr:cNvPr id="79" name="Picture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37</xdr:row>
      <xdr:rowOff>0</xdr:rowOff>
    </xdr:from>
    <xdr:ext cx="905046" cy="1428129"/>
    <xdr:pic>
      <xdr:nvPicPr>
        <xdr:cNvPr id="80" name="Picture 79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37</xdr:row>
      <xdr:rowOff>0</xdr:rowOff>
    </xdr:from>
    <xdr:ext cx="905046" cy="1428129"/>
    <xdr:pic>
      <xdr:nvPicPr>
        <xdr:cNvPr id="81" name="Picture 80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37</xdr:row>
      <xdr:rowOff>0</xdr:rowOff>
    </xdr:from>
    <xdr:ext cx="905046" cy="1428129"/>
    <xdr:pic>
      <xdr:nvPicPr>
        <xdr:cNvPr id="82" name="Picture 81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37</xdr:row>
      <xdr:rowOff>0</xdr:rowOff>
    </xdr:from>
    <xdr:ext cx="905046" cy="1428129"/>
    <xdr:pic>
      <xdr:nvPicPr>
        <xdr:cNvPr id="83" name="Picture 8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37</xdr:row>
      <xdr:rowOff>27000</xdr:rowOff>
    </xdr:from>
    <xdr:ext cx="905046" cy="1428129"/>
    <xdr:pic>
      <xdr:nvPicPr>
        <xdr:cNvPr id="84" name="Picture 8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38</xdr:row>
      <xdr:rowOff>0</xdr:rowOff>
    </xdr:from>
    <xdr:ext cx="905046" cy="1428129"/>
    <xdr:pic>
      <xdr:nvPicPr>
        <xdr:cNvPr id="85" name="Picture 8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38</xdr:row>
      <xdr:rowOff>27000</xdr:rowOff>
    </xdr:from>
    <xdr:ext cx="905046" cy="1428129"/>
    <xdr:pic>
      <xdr:nvPicPr>
        <xdr:cNvPr id="88" name="Picture 87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39</xdr:row>
      <xdr:rowOff>27000</xdr:rowOff>
    </xdr:from>
    <xdr:ext cx="905046" cy="1428129"/>
    <xdr:pic>
      <xdr:nvPicPr>
        <xdr:cNvPr id="89" name="Picture 88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40</xdr:row>
      <xdr:rowOff>27000</xdr:rowOff>
    </xdr:from>
    <xdr:ext cx="905046" cy="1428129"/>
    <xdr:pic>
      <xdr:nvPicPr>
        <xdr:cNvPr id="91" name="Picture 90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41</xdr:row>
      <xdr:rowOff>27000</xdr:rowOff>
    </xdr:from>
    <xdr:ext cx="905046" cy="1428129"/>
    <xdr:pic>
      <xdr:nvPicPr>
        <xdr:cNvPr id="92" name="Picture 91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42</xdr:row>
      <xdr:rowOff>27000</xdr:rowOff>
    </xdr:from>
    <xdr:ext cx="905046" cy="1428129"/>
    <xdr:pic>
      <xdr:nvPicPr>
        <xdr:cNvPr id="96" name="Picture 95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43</xdr:row>
      <xdr:rowOff>0</xdr:rowOff>
    </xdr:from>
    <xdr:ext cx="905046" cy="1428129"/>
    <xdr:pic>
      <xdr:nvPicPr>
        <xdr:cNvPr id="98" name="Picture 97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43</xdr:row>
      <xdr:rowOff>0</xdr:rowOff>
    </xdr:from>
    <xdr:ext cx="905046" cy="1428129"/>
    <xdr:pic>
      <xdr:nvPicPr>
        <xdr:cNvPr id="99" name="Picture 98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43</xdr:row>
      <xdr:rowOff>27000</xdr:rowOff>
    </xdr:from>
    <xdr:ext cx="905046" cy="1428129"/>
    <xdr:pic>
      <xdr:nvPicPr>
        <xdr:cNvPr id="100" name="Picture 99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44</xdr:row>
      <xdr:rowOff>27000</xdr:rowOff>
    </xdr:from>
    <xdr:ext cx="905046" cy="1428129"/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45</xdr:row>
      <xdr:rowOff>27000</xdr:rowOff>
    </xdr:from>
    <xdr:ext cx="905046" cy="1428129"/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46</xdr:row>
      <xdr:rowOff>0</xdr:rowOff>
    </xdr:from>
    <xdr:ext cx="905046" cy="1428129"/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46</xdr:row>
      <xdr:rowOff>0</xdr:rowOff>
    </xdr:from>
    <xdr:ext cx="905046" cy="1428129"/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46</xdr:row>
      <xdr:rowOff>0</xdr:rowOff>
    </xdr:from>
    <xdr:ext cx="905046" cy="1428129"/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46</xdr:row>
      <xdr:rowOff>0</xdr:rowOff>
    </xdr:from>
    <xdr:ext cx="905046" cy="1428129"/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46</xdr:row>
      <xdr:rowOff>0</xdr:rowOff>
    </xdr:from>
    <xdr:ext cx="905046" cy="1428129"/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46</xdr:row>
      <xdr:rowOff>0</xdr:rowOff>
    </xdr:from>
    <xdr:ext cx="905046" cy="1428129"/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46</xdr:row>
      <xdr:rowOff>0</xdr:rowOff>
    </xdr:from>
    <xdr:ext cx="905046" cy="1428129"/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46</xdr:row>
      <xdr:rowOff>0</xdr:rowOff>
    </xdr:from>
    <xdr:ext cx="905046" cy="1428129"/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46</xdr:row>
      <xdr:rowOff>27000</xdr:rowOff>
    </xdr:from>
    <xdr:ext cx="905046" cy="1428129"/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47</xdr:row>
      <xdr:rowOff>27000</xdr:rowOff>
    </xdr:from>
    <xdr:ext cx="905046" cy="1428129"/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48</xdr:row>
      <xdr:rowOff>27000</xdr:rowOff>
    </xdr:from>
    <xdr:ext cx="905046" cy="1428129"/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49</xdr:row>
      <xdr:rowOff>27000</xdr:rowOff>
    </xdr:from>
    <xdr:ext cx="905046" cy="1428129"/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50</xdr:row>
      <xdr:rowOff>27000</xdr:rowOff>
    </xdr:from>
    <xdr:ext cx="905046" cy="1428129"/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51</xdr:row>
      <xdr:rowOff>0</xdr:rowOff>
    </xdr:from>
    <xdr:ext cx="905046" cy="1428129"/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51</xdr:row>
      <xdr:rowOff>0</xdr:rowOff>
    </xdr:from>
    <xdr:ext cx="905046" cy="1428129"/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51</xdr:row>
      <xdr:rowOff>27000</xdr:rowOff>
    </xdr:from>
    <xdr:ext cx="905046" cy="1428129"/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53</xdr:row>
      <xdr:rowOff>27000</xdr:rowOff>
    </xdr:from>
    <xdr:ext cx="905046" cy="1428129"/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54</xdr:row>
      <xdr:rowOff>27000</xdr:rowOff>
    </xdr:from>
    <xdr:ext cx="905046" cy="1428129"/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55</xdr:row>
      <xdr:rowOff>0</xdr:rowOff>
    </xdr:from>
    <xdr:ext cx="905046" cy="1428129"/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55</xdr:row>
      <xdr:rowOff>0</xdr:rowOff>
    </xdr:from>
    <xdr:ext cx="905046" cy="1428129"/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55</xdr:row>
      <xdr:rowOff>27000</xdr:rowOff>
    </xdr:from>
    <xdr:ext cx="905046" cy="1428129"/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56</xdr:row>
      <xdr:rowOff>27000</xdr:rowOff>
    </xdr:from>
    <xdr:ext cx="905046" cy="1428129"/>
    <xdr:pic>
      <xdr:nvPicPr>
        <xdr:cNvPr id="130" name="Picture 129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57</xdr:row>
      <xdr:rowOff>27000</xdr:rowOff>
    </xdr:from>
    <xdr:ext cx="905046" cy="1428129"/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58</xdr:row>
      <xdr:rowOff>27000</xdr:rowOff>
    </xdr:from>
    <xdr:ext cx="905046" cy="1428129"/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59</xdr:row>
      <xdr:rowOff>0</xdr:rowOff>
    </xdr:from>
    <xdr:ext cx="905046" cy="1428129"/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59</xdr:row>
      <xdr:rowOff>27000</xdr:rowOff>
    </xdr:from>
    <xdr:ext cx="905046" cy="1428129"/>
    <xdr:pic>
      <xdr:nvPicPr>
        <xdr:cNvPr id="134" name="Picture 133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60</xdr:row>
      <xdr:rowOff>27000</xdr:rowOff>
    </xdr:from>
    <xdr:ext cx="905046" cy="1428129"/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61</xdr:row>
      <xdr:rowOff>0</xdr:rowOff>
    </xdr:from>
    <xdr:ext cx="905046" cy="1428129"/>
    <xdr:pic>
      <xdr:nvPicPr>
        <xdr:cNvPr id="136" name="Picture 135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61</xdr:row>
      <xdr:rowOff>27000</xdr:rowOff>
    </xdr:from>
    <xdr:ext cx="905046" cy="1428129"/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62</xdr:row>
      <xdr:rowOff>0</xdr:rowOff>
    </xdr:from>
    <xdr:ext cx="905046" cy="1428129"/>
    <xdr:pic>
      <xdr:nvPicPr>
        <xdr:cNvPr id="138" name="Picture 137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62</xdr:row>
      <xdr:rowOff>0</xdr:rowOff>
    </xdr:from>
    <xdr:ext cx="905046" cy="1428129"/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62</xdr:row>
      <xdr:rowOff>0</xdr:rowOff>
    </xdr:from>
    <xdr:ext cx="905046" cy="1428129"/>
    <xdr:pic>
      <xdr:nvPicPr>
        <xdr:cNvPr id="140" name="Picture 139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62</xdr:row>
      <xdr:rowOff>0</xdr:rowOff>
    </xdr:from>
    <xdr:ext cx="905046" cy="1428129"/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62</xdr:row>
      <xdr:rowOff>0</xdr:rowOff>
    </xdr:from>
    <xdr:ext cx="905046" cy="1428129"/>
    <xdr:pic>
      <xdr:nvPicPr>
        <xdr:cNvPr id="142" name="Picture 141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62</xdr:row>
      <xdr:rowOff>0</xdr:rowOff>
    </xdr:from>
    <xdr:ext cx="905046" cy="1428129"/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62</xdr:row>
      <xdr:rowOff>27000</xdr:rowOff>
    </xdr:from>
    <xdr:ext cx="905046" cy="1428129"/>
    <xdr:pic>
      <xdr:nvPicPr>
        <xdr:cNvPr id="144" name="Picture 143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63</xdr:row>
      <xdr:rowOff>27000</xdr:rowOff>
    </xdr:from>
    <xdr:ext cx="905046" cy="1428129"/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64</xdr:row>
      <xdr:rowOff>0</xdr:rowOff>
    </xdr:from>
    <xdr:ext cx="905046" cy="1428129"/>
    <xdr:pic>
      <xdr:nvPicPr>
        <xdr:cNvPr id="146" name="Picture 145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64</xdr:row>
      <xdr:rowOff>27000</xdr:rowOff>
    </xdr:from>
    <xdr:ext cx="905046" cy="1428129"/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65</xdr:row>
      <xdr:rowOff>27000</xdr:rowOff>
    </xdr:from>
    <xdr:ext cx="905046" cy="1428129"/>
    <xdr:pic>
      <xdr:nvPicPr>
        <xdr:cNvPr id="148" name="Picture 147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66</xdr:row>
      <xdr:rowOff>0</xdr:rowOff>
    </xdr:from>
    <xdr:ext cx="905046" cy="1428129"/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66</xdr:row>
      <xdr:rowOff>0</xdr:rowOff>
    </xdr:from>
    <xdr:ext cx="905046" cy="1428129"/>
    <xdr:pic>
      <xdr:nvPicPr>
        <xdr:cNvPr id="150" name="Picture 149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66</xdr:row>
      <xdr:rowOff>27000</xdr:rowOff>
    </xdr:from>
    <xdr:ext cx="905046" cy="1428129"/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67</xdr:row>
      <xdr:rowOff>27000</xdr:rowOff>
    </xdr:from>
    <xdr:ext cx="905046" cy="1428129"/>
    <xdr:pic>
      <xdr:nvPicPr>
        <xdr:cNvPr id="152" name="Picture 151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68</xdr:row>
      <xdr:rowOff>0</xdr:rowOff>
    </xdr:from>
    <xdr:ext cx="905046" cy="1428129"/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68</xdr:row>
      <xdr:rowOff>27000</xdr:rowOff>
    </xdr:from>
    <xdr:ext cx="905046" cy="1428129"/>
    <xdr:pic>
      <xdr:nvPicPr>
        <xdr:cNvPr id="156" name="Picture 155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69</xdr:row>
      <xdr:rowOff>0</xdr:rowOff>
    </xdr:from>
    <xdr:ext cx="905046" cy="1428129"/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69</xdr:row>
      <xdr:rowOff>27000</xdr:rowOff>
    </xdr:from>
    <xdr:ext cx="905046" cy="1428129"/>
    <xdr:pic>
      <xdr:nvPicPr>
        <xdr:cNvPr id="158" name="Picture 157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70</xdr:row>
      <xdr:rowOff>0</xdr:rowOff>
    </xdr:from>
    <xdr:ext cx="905046" cy="1428129"/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70</xdr:row>
      <xdr:rowOff>0</xdr:rowOff>
    </xdr:from>
    <xdr:ext cx="905046" cy="1428129"/>
    <xdr:pic>
      <xdr:nvPicPr>
        <xdr:cNvPr id="160" name="Picture 159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70</xdr:row>
      <xdr:rowOff>0</xdr:rowOff>
    </xdr:from>
    <xdr:ext cx="905046" cy="1428129"/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70</xdr:row>
      <xdr:rowOff>27000</xdr:rowOff>
    </xdr:from>
    <xdr:ext cx="905046" cy="1428129"/>
    <xdr:pic>
      <xdr:nvPicPr>
        <xdr:cNvPr id="166" name="Picture 165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71</xdr:row>
      <xdr:rowOff>27000</xdr:rowOff>
    </xdr:from>
    <xdr:ext cx="905046" cy="1428129"/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72</xdr:row>
      <xdr:rowOff>0</xdr:rowOff>
    </xdr:from>
    <xdr:ext cx="905046" cy="1428129"/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72</xdr:row>
      <xdr:rowOff>27000</xdr:rowOff>
    </xdr:from>
    <xdr:ext cx="905046" cy="1428129"/>
    <xdr:pic>
      <xdr:nvPicPr>
        <xdr:cNvPr id="170" name="Picture 169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73</xdr:row>
      <xdr:rowOff>27000</xdr:rowOff>
    </xdr:from>
    <xdr:ext cx="905046" cy="1428129"/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74</xdr:row>
      <xdr:rowOff>0</xdr:rowOff>
    </xdr:from>
    <xdr:ext cx="905046" cy="1428129"/>
    <xdr:pic>
      <xdr:nvPicPr>
        <xdr:cNvPr id="172" name="Picture 171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74</xdr:row>
      <xdr:rowOff>27000</xdr:rowOff>
    </xdr:from>
    <xdr:ext cx="905046" cy="1428129"/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75</xdr:row>
      <xdr:rowOff>0</xdr:rowOff>
    </xdr:from>
    <xdr:ext cx="905046" cy="1428129"/>
    <xdr:pic>
      <xdr:nvPicPr>
        <xdr:cNvPr id="174" name="Picture 173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75</xdr:row>
      <xdr:rowOff>27000</xdr:rowOff>
    </xdr:from>
    <xdr:ext cx="905046" cy="1428129"/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76</xdr:row>
      <xdr:rowOff>0</xdr:rowOff>
    </xdr:from>
    <xdr:ext cx="905046" cy="1428129"/>
    <xdr:pic>
      <xdr:nvPicPr>
        <xdr:cNvPr id="176" name="Picture 175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76</xdr:row>
      <xdr:rowOff>0</xdr:rowOff>
    </xdr:from>
    <xdr:ext cx="905046" cy="1428129"/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76</xdr:row>
      <xdr:rowOff>0</xdr:rowOff>
    </xdr:from>
    <xdr:ext cx="905046" cy="1428129"/>
    <xdr:pic>
      <xdr:nvPicPr>
        <xdr:cNvPr id="178" name="Picture 177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76</xdr:row>
      <xdr:rowOff>0</xdr:rowOff>
    </xdr:from>
    <xdr:ext cx="905046" cy="1428129"/>
    <xdr:pic>
      <xdr:nvPicPr>
        <xdr:cNvPr id="179" name="Picture 178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76</xdr:row>
      <xdr:rowOff>27000</xdr:rowOff>
    </xdr:from>
    <xdr:ext cx="905046" cy="1428129"/>
    <xdr:pic>
      <xdr:nvPicPr>
        <xdr:cNvPr id="180" name="Picture 179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77</xdr:row>
      <xdr:rowOff>27000</xdr:rowOff>
    </xdr:from>
    <xdr:ext cx="905046" cy="1428129"/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78</xdr:row>
      <xdr:rowOff>27000</xdr:rowOff>
    </xdr:from>
    <xdr:ext cx="905046" cy="1428129"/>
    <xdr:pic>
      <xdr:nvPicPr>
        <xdr:cNvPr id="182" name="Picture 181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79</xdr:row>
      <xdr:rowOff>0</xdr:rowOff>
    </xdr:from>
    <xdr:ext cx="905046" cy="1428129"/>
    <xdr:pic>
      <xdr:nvPicPr>
        <xdr:cNvPr id="183" name="Picture 182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79</xdr:row>
      <xdr:rowOff>0</xdr:rowOff>
    </xdr:from>
    <xdr:ext cx="905046" cy="1428129"/>
    <xdr:pic>
      <xdr:nvPicPr>
        <xdr:cNvPr id="184" name="Picture 183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79</xdr:row>
      <xdr:rowOff>0</xdr:rowOff>
    </xdr:from>
    <xdr:ext cx="905046" cy="1428129"/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79</xdr:row>
      <xdr:rowOff>27000</xdr:rowOff>
    </xdr:from>
    <xdr:ext cx="905046" cy="1428129"/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80</xdr:row>
      <xdr:rowOff>0</xdr:rowOff>
    </xdr:from>
    <xdr:ext cx="905046" cy="1428129"/>
    <xdr:pic>
      <xdr:nvPicPr>
        <xdr:cNvPr id="188" name="Picture 187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80</xdr:row>
      <xdr:rowOff>0</xdr:rowOff>
    </xdr:from>
    <xdr:ext cx="905046" cy="1428129"/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80</xdr:row>
      <xdr:rowOff>27000</xdr:rowOff>
    </xdr:from>
    <xdr:ext cx="905046" cy="1428129"/>
    <xdr:pic>
      <xdr:nvPicPr>
        <xdr:cNvPr id="190" name="Picture 189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81</xdr:row>
      <xdr:rowOff>0</xdr:rowOff>
    </xdr:from>
    <xdr:ext cx="905046" cy="1428129"/>
    <xdr:pic>
      <xdr:nvPicPr>
        <xdr:cNvPr id="191" name="Picture 190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81</xdr:row>
      <xdr:rowOff>27000</xdr:rowOff>
    </xdr:from>
    <xdr:ext cx="905046" cy="1428129"/>
    <xdr:pic>
      <xdr:nvPicPr>
        <xdr:cNvPr id="192" name="Picture 191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82</xdr:row>
      <xdr:rowOff>0</xdr:rowOff>
    </xdr:from>
    <xdr:ext cx="905046" cy="1428129"/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82</xdr:row>
      <xdr:rowOff>0</xdr:rowOff>
    </xdr:from>
    <xdr:ext cx="905046" cy="1428129"/>
    <xdr:pic>
      <xdr:nvPicPr>
        <xdr:cNvPr id="194" name="Picture 193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82</xdr:row>
      <xdr:rowOff>0</xdr:rowOff>
    </xdr:from>
    <xdr:ext cx="905046" cy="1428129"/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82</xdr:row>
      <xdr:rowOff>0</xdr:rowOff>
    </xdr:from>
    <xdr:ext cx="905046" cy="1428129"/>
    <xdr:pic>
      <xdr:nvPicPr>
        <xdr:cNvPr id="196" name="Picture 195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82</xdr:row>
      <xdr:rowOff>27000</xdr:rowOff>
    </xdr:from>
    <xdr:ext cx="905046" cy="1428129"/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83</xdr:row>
      <xdr:rowOff>0</xdr:rowOff>
    </xdr:from>
    <xdr:ext cx="905046" cy="1428129"/>
    <xdr:pic>
      <xdr:nvPicPr>
        <xdr:cNvPr id="198" name="Picture 197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83</xdr:row>
      <xdr:rowOff>0</xdr:rowOff>
    </xdr:from>
    <xdr:ext cx="905046" cy="1428129"/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83</xdr:row>
      <xdr:rowOff>27000</xdr:rowOff>
    </xdr:from>
    <xdr:ext cx="905046" cy="1428129"/>
    <xdr:pic>
      <xdr:nvPicPr>
        <xdr:cNvPr id="200" name="Picture 199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84</xdr:row>
      <xdr:rowOff>27000</xdr:rowOff>
    </xdr:from>
    <xdr:ext cx="905046" cy="1428129"/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85</xdr:row>
      <xdr:rowOff>0</xdr:rowOff>
    </xdr:from>
    <xdr:ext cx="905046" cy="1428129"/>
    <xdr:pic>
      <xdr:nvPicPr>
        <xdr:cNvPr id="202" name="Picture 201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85</xdr:row>
      <xdr:rowOff>0</xdr:rowOff>
    </xdr:from>
    <xdr:ext cx="905046" cy="1428129"/>
    <xdr:pic>
      <xdr:nvPicPr>
        <xdr:cNvPr id="203" name="Picture 202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85</xdr:row>
      <xdr:rowOff>0</xdr:rowOff>
    </xdr:from>
    <xdr:ext cx="905046" cy="1428129"/>
    <xdr:pic>
      <xdr:nvPicPr>
        <xdr:cNvPr id="204" name="Picture 203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85</xdr:row>
      <xdr:rowOff>0</xdr:rowOff>
    </xdr:from>
    <xdr:ext cx="905046" cy="1428129"/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85</xdr:row>
      <xdr:rowOff>27000</xdr:rowOff>
    </xdr:from>
    <xdr:ext cx="905046" cy="1428129"/>
    <xdr:pic>
      <xdr:nvPicPr>
        <xdr:cNvPr id="206" name="Picture 205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86</xdr:row>
      <xdr:rowOff>27000</xdr:rowOff>
    </xdr:from>
    <xdr:ext cx="905046" cy="1428129"/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87</xdr:row>
      <xdr:rowOff>27000</xdr:rowOff>
    </xdr:from>
    <xdr:ext cx="905046" cy="1428129"/>
    <xdr:pic>
      <xdr:nvPicPr>
        <xdr:cNvPr id="208" name="Picture 207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88</xdr:row>
      <xdr:rowOff>27000</xdr:rowOff>
    </xdr:from>
    <xdr:ext cx="905046" cy="1428129"/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89</xdr:row>
      <xdr:rowOff>27000</xdr:rowOff>
    </xdr:from>
    <xdr:ext cx="905046" cy="1428129"/>
    <xdr:pic>
      <xdr:nvPicPr>
        <xdr:cNvPr id="210" name="Picture 209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90</xdr:row>
      <xdr:rowOff>0</xdr:rowOff>
    </xdr:from>
    <xdr:ext cx="905046" cy="1428129"/>
    <xdr:pic>
      <xdr:nvPicPr>
        <xdr:cNvPr id="211" name="Picture 210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90</xdr:row>
      <xdr:rowOff>27000</xdr:rowOff>
    </xdr:from>
    <xdr:ext cx="905046" cy="1428129"/>
    <xdr:pic>
      <xdr:nvPicPr>
        <xdr:cNvPr id="212" name="Picture 211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91</xdr:row>
      <xdr:rowOff>0</xdr:rowOff>
    </xdr:from>
    <xdr:ext cx="905046" cy="1428129"/>
    <xdr:pic>
      <xdr:nvPicPr>
        <xdr:cNvPr id="213" name="Picture 212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91</xdr:row>
      <xdr:rowOff>0</xdr:rowOff>
    </xdr:from>
    <xdr:ext cx="905046" cy="1428129"/>
    <xdr:pic>
      <xdr:nvPicPr>
        <xdr:cNvPr id="214" name="Picture 213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91</xdr:row>
      <xdr:rowOff>0</xdr:rowOff>
    </xdr:from>
    <xdr:ext cx="905046" cy="1428129"/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91</xdr:row>
      <xdr:rowOff>0</xdr:rowOff>
    </xdr:from>
    <xdr:ext cx="905046" cy="1428129"/>
    <xdr:pic>
      <xdr:nvPicPr>
        <xdr:cNvPr id="216" name="Picture 215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91</xdr:row>
      <xdr:rowOff>0</xdr:rowOff>
    </xdr:from>
    <xdr:ext cx="905046" cy="1428129"/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91</xdr:row>
      <xdr:rowOff>0</xdr:rowOff>
    </xdr:from>
    <xdr:ext cx="905046" cy="1428129"/>
    <xdr:pic>
      <xdr:nvPicPr>
        <xdr:cNvPr id="218" name="Picture 217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91</xdr:row>
      <xdr:rowOff>0</xdr:rowOff>
    </xdr:from>
    <xdr:ext cx="905046" cy="1428129"/>
    <xdr:pic>
      <xdr:nvPicPr>
        <xdr:cNvPr id="219" name="Picture 218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91</xdr:row>
      <xdr:rowOff>0</xdr:rowOff>
    </xdr:from>
    <xdr:ext cx="905046" cy="1428129"/>
    <xdr:pic>
      <xdr:nvPicPr>
        <xdr:cNvPr id="220" name="Picture 219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91</xdr:row>
      <xdr:rowOff>0</xdr:rowOff>
    </xdr:from>
    <xdr:ext cx="905046" cy="1428129"/>
    <xdr:pic>
      <xdr:nvPicPr>
        <xdr:cNvPr id="221" name="Picture 220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91</xdr:row>
      <xdr:rowOff>0</xdr:rowOff>
    </xdr:from>
    <xdr:ext cx="905046" cy="1428129"/>
    <xdr:pic>
      <xdr:nvPicPr>
        <xdr:cNvPr id="222" name="Picture 221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91</xdr:row>
      <xdr:rowOff>0</xdr:rowOff>
    </xdr:from>
    <xdr:ext cx="905046" cy="1428129"/>
    <xdr:pic>
      <xdr:nvPicPr>
        <xdr:cNvPr id="223" name="Picture 222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91</xdr:row>
      <xdr:rowOff>0</xdr:rowOff>
    </xdr:from>
    <xdr:ext cx="905046" cy="1428129"/>
    <xdr:pic>
      <xdr:nvPicPr>
        <xdr:cNvPr id="224" name="Picture 223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91</xdr:row>
      <xdr:rowOff>0</xdr:rowOff>
    </xdr:from>
    <xdr:ext cx="905046" cy="1428129"/>
    <xdr:pic>
      <xdr:nvPicPr>
        <xdr:cNvPr id="225" name="Picture 224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91</xdr:row>
      <xdr:rowOff>0</xdr:rowOff>
    </xdr:from>
    <xdr:ext cx="905046" cy="1428129"/>
    <xdr:pic>
      <xdr:nvPicPr>
        <xdr:cNvPr id="226" name="Picture 225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91</xdr:row>
      <xdr:rowOff>0</xdr:rowOff>
    </xdr:from>
    <xdr:ext cx="905046" cy="1428129"/>
    <xdr:pic>
      <xdr:nvPicPr>
        <xdr:cNvPr id="227" name="Picture 226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91</xdr:row>
      <xdr:rowOff>0</xdr:rowOff>
    </xdr:from>
    <xdr:ext cx="905046" cy="1428129"/>
    <xdr:pic>
      <xdr:nvPicPr>
        <xdr:cNvPr id="228" name="Picture 227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91</xdr:row>
      <xdr:rowOff>0</xdr:rowOff>
    </xdr:from>
    <xdr:ext cx="905046" cy="1428129"/>
    <xdr:pic>
      <xdr:nvPicPr>
        <xdr:cNvPr id="229" name="Picture 228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91</xdr:row>
      <xdr:rowOff>27000</xdr:rowOff>
    </xdr:from>
    <xdr:ext cx="905046" cy="1428129"/>
    <xdr:pic>
      <xdr:nvPicPr>
        <xdr:cNvPr id="230" name="Picture 229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92</xdr:row>
      <xdr:rowOff>0</xdr:rowOff>
    </xdr:from>
    <xdr:ext cx="905046" cy="1428129"/>
    <xdr:pic>
      <xdr:nvPicPr>
        <xdr:cNvPr id="231" name="Picture 230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92</xdr:row>
      <xdr:rowOff>0</xdr:rowOff>
    </xdr:from>
    <xdr:ext cx="905046" cy="1428129"/>
    <xdr:pic>
      <xdr:nvPicPr>
        <xdr:cNvPr id="232" name="Picture 231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92</xdr:row>
      <xdr:rowOff>0</xdr:rowOff>
    </xdr:from>
    <xdr:ext cx="905046" cy="1428129"/>
    <xdr:pic>
      <xdr:nvPicPr>
        <xdr:cNvPr id="233" name="Picture 232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92</xdr:row>
      <xdr:rowOff>0</xdr:rowOff>
    </xdr:from>
    <xdr:ext cx="905046" cy="1428129"/>
    <xdr:pic>
      <xdr:nvPicPr>
        <xdr:cNvPr id="234" name="Picture 233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92</xdr:row>
      <xdr:rowOff>27000</xdr:rowOff>
    </xdr:from>
    <xdr:ext cx="905046" cy="1428129"/>
    <xdr:pic>
      <xdr:nvPicPr>
        <xdr:cNvPr id="235" name="Picture 234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94</xdr:row>
      <xdr:rowOff>0</xdr:rowOff>
    </xdr:from>
    <xdr:ext cx="905046" cy="1428129"/>
    <xdr:pic>
      <xdr:nvPicPr>
        <xdr:cNvPr id="236" name="Picture 235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94</xdr:row>
      <xdr:rowOff>0</xdr:rowOff>
    </xdr:from>
    <xdr:ext cx="905046" cy="1428129"/>
    <xdr:pic>
      <xdr:nvPicPr>
        <xdr:cNvPr id="237" name="Picture 236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94</xdr:row>
      <xdr:rowOff>27000</xdr:rowOff>
    </xdr:from>
    <xdr:ext cx="905046" cy="1428129"/>
    <xdr:pic>
      <xdr:nvPicPr>
        <xdr:cNvPr id="238" name="Picture 237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95</xdr:row>
      <xdr:rowOff>0</xdr:rowOff>
    </xdr:from>
    <xdr:ext cx="905046" cy="1428129"/>
    <xdr:pic>
      <xdr:nvPicPr>
        <xdr:cNvPr id="239" name="Picture 238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95</xdr:row>
      <xdr:rowOff>27000</xdr:rowOff>
    </xdr:from>
    <xdr:ext cx="905046" cy="1428129"/>
    <xdr:pic>
      <xdr:nvPicPr>
        <xdr:cNvPr id="240" name="Picture 239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96</xdr:row>
      <xdr:rowOff>0</xdr:rowOff>
    </xdr:from>
    <xdr:ext cx="905046" cy="1428129"/>
    <xdr:pic>
      <xdr:nvPicPr>
        <xdr:cNvPr id="241" name="Picture 240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96</xdr:row>
      <xdr:rowOff>0</xdr:rowOff>
    </xdr:from>
    <xdr:ext cx="905046" cy="1428129"/>
    <xdr:pic>
      <xdr:nvPicPr>
        <xdr:cNvPr id="243" name="Picture 242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96</xdr:row>
      <xdr:rowOff>0</xdr:rowOff>
    </xdr:from>
    <xdr:ext cx="905046" cy="1428129"/>
    <xdr:pic>
      <xdr:nvPicPr>
        <xdr:cNvPr id="244" name="Picture 243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96</xdr:row>
      <xdr:rowOff>0</xdr:rowOff>
    </xdr:from>
    <xdr:ext cx="905046" cy="1428129"/>
    <xdr:pic>
      <xdr:nvPicPr>
        <xdr:cNvPr id="246" name="Picture 245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96</xdr:row>
      <xdr:rowOff>0</xdr:rowOff>
    </xdr:from>
    <xdr:ext cx="905046" cy="1428129"/>
    <xdr:pic>
      <xdr:nvPicPr>
        <xdr:cNvPr id="247" name="Picture 246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96</xdr:row>
      <xdr:rowOff>27000</xdr:rowOff>
    </xdr:from>
    <xdr:ext cx="905046" cy="1428129"/>
    <xdr:pic>
      <xdr:nvPicPr>
        <xdr:cNvPr id="251" name="Picture 250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97</xdr:row>
      <xdr:rowOff>27000</xdr:rowOff>
    </xdr:from>
    <xdr:ext cx="905046" cy="1428129"/>
    <xdr:pic>
      <xdr:nvPicPr>
        <xdr:cNvPr id="252" name="Picture 251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98</xdr:row>
      <xdr:rowOff>0</xdr:rowOff>
    </xdr:from>
    <xdr:ext cx="905046" cy="1428129"/>
    <xdr:pic>
      <xdr:nvPicPr>
        <xdr:cNvPr id="253" name="Picture 252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98</xdr:row>
      <xdr:rowOff>26999</xdr:rowOff>
    </xdr:from>
    <xdr:ext cx="905046" cy="1428129"/>
    <xdr:pic>
      <xdr:nvPicPr>
        <xdr:cNvPr id="254" name="Picture 253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99</xdr:row>
      <xdr:rowOff>0</xdr:rowOff>
    </xdr:from>
    <xdr:ext cx="905046" cy="1428129"/>
    <xdr:pic>
      <xdr:nvPicPr>
        <xdr:cNvPr id="258" name="Picture 257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99</xdr:row>
      <xdr:rowOff>0</xdr:rowOff>
    </xdr:from>
    <xdr:ext cx="905046" cy="1428129"/>
    <xdr:pic>
      <xdr:nvPicPr>
        <xdr:cNvPr id="259" name="Picture 258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99</xdr:row>
      <xdr:rowOff>0</xdr:rowOff>
    </xdr:from>
    <xdr:ext cx="905046" cy="1428129"/>
    <xdr:pic>
      <xdr:nvPicPr>
        <xdr:cNvPr id="260" name="Picture 259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99</xdr:row>
      <xdr:rowOff>0</xdr:rowOff>
    </xdr:from>
    <xdr:ext cx="905046" cy="1428129"/>
    <xdr:pic>
      <xdr:nvPicPr>
        <xdr:cNvPr id="261" name="Picture 260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99</xdr:row>
      <xdr:rowOff>0</xdr:rowOff>
    </xdr:from>
    <xdr:ext cx="905046" cy="1428129"/>
    <xdr:pic>
      <xdr:nvPicPr>
        <xdr:cNvPr id="262" name="Picture 261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99</xdr:row>
      <xdr:rowOff>0</xdr:rowOff>
    </xdr:from>
    <xdr:ext cx="905046" cy="1428129"/>
    <xdr:pic>
      <xdr:nvPicPr>
        <xdr:cNvPr id="263" name="Picture 262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99</xdr:row>
      <xdr:rowOff>0</xdr:rowOff>
    </xdr:from>
    <xdr:ext cx="905046" cy="1428129"/>
    <xdr:pic>
      <xdr:nvPicPr>
        <xdr:cNvPr id="264" name="Picture 263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99</xdr:row>
      <xdr:rowOff>0</xdr:rowOff>
    </xdr:from>
    <xdr:ext cx="905046" cy="1428129"/>
    <xdr:pic>
      <xdr:nvPicPr>
        <xdr:cNvPr id="265" name="Picture 264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99</xdr:row>
      <xdr:rowOff>0</xdr:rowOff>
    </xdr:from>
    <xdr:ext cx="905046" cy="1428129"/>
    <xdr:pic>
      <xdr:nvPicPr>
        <xdr:cNvPr id="266" name="Picture 265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99</xdr:row>
      <xdr:rowOff>0</xdr:rowOff>
    </xdr:from>
    <xdr:ext cx="905046" cy="1428129"/>
    <xdr:pic>
      <xdr:nvPicPr>
        <xdr:cNvPr id="267" name="Picture 266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99</xdr:row>
      <xdr:rowOff>0</xdr:rowOff>
    </xdr:from>
    <xdr:ext cx="905046" cy="1428129"/>
    <xdr:pic>
      <xdr:nvPicPr>
        <xdr:cNvPr id="270" name="Picture 269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99</xdr:row>
      <xdr:rowOff>0</xdr:rowOff>
    </xdr:from>
    <xdr:ext cx="905046" cy="1428129"/>
    <xdr:pic>
      <xdr:nvPicPr>
        <xdr:cNvPr id="271" name="Picture 270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99</xdr:row>
      <xdr:rowOff>0</xdr:rowOff>
    </xdr:from>
    <xdr:ext cx="905046" cy="1428129"/>
    <xdr:pic>
      <xdr:nvPicPr>
        <xdr:cNvPr id="272" name="Picture 271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99</xdr:row>
      <xdr:rowOff>0</xdr:rowOff>
    </xdr:from>
    <xdr:ext cx="905046" cy="1428129"/>
    <xdr:pic>
      <xdr:nvPicPr>
        <xdr:cNvPr id="273" name="Picture 272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99</xdr:row>
      <xdr:rowOff>0</xdr:rowOff>
    </xdr:from>
    <xdr:ext cx="905046" cy="1428129"/>
    <xdr:pic>
      <xdr:nvPicPr>
        <xdr:cNvPr id="274" name="Picture 273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99</xdr:row>
      <xdr:rowOff>26999</xdr:rowOff>
    </xdr:from>
    <xdr:ext cx="905046" cy="1428129"/>
    <xdr:pic>
      <xdr:nvPicPr>
        <xdr:cNvPr id="276" name="Picture 275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100</xdr:row>
      <xdr:rowOff>26999</xdr:rowOff>
    </xdr:from>
    <xdr:ext cx="905046" cy="1428129"/>
    <xdr:pic>
      <xdr:nvPicPr>
        <xdr:cNvPr id="277" name="Picture 276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101</xdr:row>
      <xdr:rowOff>26999</xdr:rowOff>
    </xdr:from>
    <xdr:ext cx="905046" cy="1428129"/>
    <xdr:pic>
      <xdr:nvPicPr>
        <xdr:cNvPr id="278" name="Picture 277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102</xdr:row>
      <xdr:rowOff>26999</xdr:rowOff>
    </xdr:from>
    <xdr:ext cx="905046" cy="1428129"/>
    <xdr:pic>
      <xdr:nvPicPr>
        <xdr:cNvPr id="279" name="Picture 278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103</xdr:row>
      <xdr:rowOff>0</xdr:rowOff>
    </xdr:from>
    <xdr:ext cx="905046" cy="1428129"/>
    <xdr:pic>
      <xdr:nvPicPr>
        <xdr:cNvPr id="280" name="Picture 279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103</xdr:row>
      <xdr:rowOff>0</xdr:rowOff>
    </xdr:from>
    <xdr:ext cx="905046" cy="1428129"/>
    <xdr:pic>
      <xdr:nvPicPr>
        <xdr:cNvPr id="281" name="Picture 280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103</xdr:row>
      <xdr:rowOff>0</xdr:rowOff>
    </xdr:from>
    <xdr:ext cx="905046" cy="1428129"/>
    <xdr:pic>
      <xdr:nvPicPr>
        <xdr:cNvPr id="282" name="Picture 281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103</xdr:row>
      <xdr:rowOff>0</xdr:rowOff>
    </xdr:from>
    <xdr:ext cx="905046" cy="1428129"/>
    <xdr:pic>
      <xdr:nvPicPr>
        <xdr:cNvPr id="283" name="Picture 282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103</xdr:row>
      <xdr:rowOff>0</xdr:rowOff>
    </xdr:from>
    <xdr:ext cx="905046" cy="1428129"/>
    <xdr:pic>
      <xdr:nvPicPr>
        <xdr:cNvPr id="285" name="Picture 284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103</xdr:row>
      <xdr:rowOff>26999</xdr:rowOff>
    </xdr:from>
    <xdr:ext cx="905046" cy="1428129"/>
    <xdr:pic>
      <xdr:nvPicPr>
        <xdr:cNvPr id="286" name="Picture 285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104</xdr:row>
      <xdr:rowOff>26999</xdr:rowOff>
    </xdr:from>
    <xdr:ext cx="905046" cy="1428129"/>
    <xdr:pic>
      <xdr:nvPicPr>
        <xdr:cNvPr id="287" name="Picture 286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105</xdr:row>
      <xdr:rowOff>26999</xdr:rowOff>
    </xdr:from>
    <xdr:ext cx="905046" cy="1428129"/>
    <xdr:pic>
      <xdr:nvPicPr>
        <xdr:cNvPr id="288" name="Picture 287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106</xdr:row>
      <xdr:rowOff>26999</xdr:rowOff>
    </xdr:from>
    <xdr:ext cx="905046" cy="1428129"/>
    <xdr:pic>
      <xdr:nvPicPr>
        <xdr:cNvPr id="289" name="Picture 288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107</xdr:row>
      <xdr:rowOff>26999</xdr:rowOff>
    </xdr:from>
    <xdr:ext cx="905046" cy="1428129"/>
    <xdr:pic>
      <xdr:nvPicPr>
        <xdr:cNvPr id="293" name="Picture 292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108</xdr:row>
      <xdr:rowOff>26999</xdr:rowOff>
    </xdr:from>
    <xdr:ext cx="905046" cy="1428129"/>
    <xdr:pic>
      <xdr:nvPicPr>
        <xdr:cNvPr id="294" name="Picture 293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109</xdr:row>
      <xdr:rowOff>26999</xdr:rowOff>
    </xdr:from>
    <xdr:ext cx="905046" cy="1428129"/>
    <xdr:pic>
      <xdr:nvPicPr>
        <xdr:cNvPr id="295" name="Picture 294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110</xdr:row>
      <xdr:rowOff>0</xdr:rowOff>
    </xdr:from>
    <xdr:ext cx="905046" cy="1428129"/>
    <xdr:pic>
      <xdr:nvPicPr>
        <xdr:cNvPr id="296" name="Picture 295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110</xdr:row>
      <xdr:rowOff>0</xdr:rowOff>
    </xdr:from>
    <xdr:ext cx="905046" cy="1428129"/>
    <xdr:pic>
      <xdr:nvPicPr>
        <xdr:cNvPr id="297" name="Picture 296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110</xdr:row>
      <xdr:rowOff>26999</xdr:rowOff>
    </xdr:from>
    <xdr:ext cx="905046" cy="1428129"/>
    <xdr:pic>
      <xdr:nvPicPr>
        <xdr:cNvPr id="299" name="Picture 298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111</xdr:row>
      <xdr:rowOff>0</xdr:rowOff>
    </xdr:from>
    <xdr:ext cx="905046" cy="1428129"/>
    <xdr:pic>
      <xdr:nvPicPr>
        <xdr:cNvPr id="300" name="Picture 299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111</xdr:row>
      <xdr:rowOff>0</xdr:rowOff>
    </xdr:from>
    <xdr:ext cx="905046" cy="1428129"/>
    <xdr:pic>
      <xdr:nvPicPr>
        <xdr:cNvPr id="301" name="Picture 300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111</xdr:row>
      <xdr:rowOff>0</xdr:rowOff>
    </xdr:from>
    <xdr:ext cx="905046" cy="1428129"/>
    <xdr:pic>
      <xdr:nvPicPr>
        <xdr:cNvPr id="302" name="Picture 301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111</xdr:row>
      <xdr:rowOff>26999</xdr:rowOff>
    </xdr:from>
    <xdr:ext cx="905046" cy="1428129"/>
    <xdr:pic>
      <xdr:nvPicPr>
        <xdr:cNvPr id="303" name="Picture 302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112</xdr:row>
      <xdr:rowOff>26999</xdr:rowOff>
    </xdr:from>
    <xdr:ext cx="905046" cy="1428129"/>
    <xdr:pic>
      <xdr:nvPicPr>
        <xdr:cNvPr id="304" name="Picture 303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113</xdr:row>
      <xdr:rowOff>26999</xdr:rowOff>
    </xdr:from>
    <xdr:ext cx="905046" cy="1428129"/>
    <xdr:pic>
      <xdr:nvPicPr>
        <xdr:cNvPr id="305" name="Picture 304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114</xdr:row>
      <xdr:rowOff>26999</xdr:rowOff>
    </xdr:from>
    <xdr:ext cx="905046" cy="1428129"/>
    <xdr:pic>
      <xdr:nvPicPr>
        <xdr:cNvPr id="306" name="Picture 305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115</xdr:row>
      <xdr:rowOff>26999</xdr:rowOff>
    </xdr:from>
    <xdr:ext cx="905046" cy="1428129"/>
    <xdr:pic>
      <xdr:nvPicPr>
        <xdr:cNvPr id="308" name="Picture 307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116</xdr:row>
      <xdr:rowOff>0</xdr:rowOff>
    </xdr:from>
    <xdr:ext cx="905046" cy="1428129"/>
    <xdr:pic>
      <xdr:nvPicPr>
        <xdr:cNvPr id="311" name="Picture 310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116</xdr:row>
      <xdr:rowOff>0</xdr:rowOff>
    </xdr:from>
    <xdr:ext cx="905046" cy="1428129"/>
    <xdr:pic>
      <xdr:nvPicPr>
        <xdr:cNvPr id="312" name="Picture 311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116</xdr:row>
      <xdr:rowOff>0</xdr:rowOff>
    </xdr:from>
    <xdr:ext cx="905046" cy="1428129"/>
    <xdr:pic>
      <xdr:nvPicPr>
        <xdr:cNvPr id="313" name="Picture 312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116</xdr:row>
      <xdr:rowOff>0</xdr:rowOff>
    </xdr:from>
    <xdr:ext cx="905046" cy="1428129"/>
    <xdr:pic>
      <xdr:nvPicPr>
        <xdr:cNvPr id="314" name="Picture 313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116</xdr:row>
      <xdr:rowOff>0</xdr:rowOff>
    </xdr:from>
    <xdr:ext cx="905046" cy="1428129"/>
    <xdr:pic>
      <xdr:nvPicPr>
        <xdr:cNvPr id="316" name="Picture 315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116</xdr:row>
      <xdr:rowOff>0</xdr:rowOff>
    </xdr:from>
    <xdr:ext cx="905046" cy="1428129"/>
    <xdr:pic>
      <xdr:nvPicPr>
        <xdr:cNvPr id="317" name="Picture 316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116</xdr:row>
      <xdr:rowOff>0</xdr:rowOff>
    </xdr:from>
    <xdr:ext cx="905046" cy="1428129"/>
    <xdr:pic>
      <xdr:nvPicPr>
        <xdr:cNvPr id="318" name="Picture 317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116</xdr:row>
      <xdr:rowOff>26999</xdr:rowOff>
    </xdr:from>
    <xdr:ext cx="905046" cy="1428129"/>
    <xdr:pic>
      <xdr:nvPicPr>
        <xdr:cNvPr id="320" name="Picture 319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117</xdr:row>
      <xdr:rowOff>26999</xdr:rowOff>
    </xdr:from>
    <xdr:ext cx="905046" cy="1428129"/>
    <xdr:pic>
      <xdr:nvPicPr>
        <xdr:cNvPr id="321" name="Picture 320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118</xdr:row>
      <xdr:rowOff>0</xdr:rowOff>
    </xdr:from>
    <xdr:ext cx="905046" cy="1428129"/>
    <xdr:pic>
      <xdr:nvPicPr>
        <xdr:cNvPr id="323" name="Picture 322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118</xdr:row>
      <xdr:rowOff>26999</xdr:rowOff>
    </xdr:from>
    <xdr:ext cx="905046" cy="1428129"/>
    <xdr:pic>
      <xdr:nvPicPr>
        <xdr:cNvPr id="324" name="Picture 323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119</xdr:row>
      <xdr:rowOff>0</xdr:rowOff>
    </xdr:from>
    <xdr:ext cx="905046" cy="1428129"/>
    <xdr:pic>
      <xdr:nvPicPr>
        <xdr:cNvPr id="325" name="Picture 324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119</xdr:row>
      <xdr:rowOff>0</xdr:rowOff>
    </xdr:from>
    <xdr:ext cx="905046" cy="1428129"/>
    <xdr:pic>
      <xdr:nvPicPr>
        <xdr:cNvPr id="326" name="Picture 325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119</xdr:row>
      <xdr:rowOff>0</xdr:rowOff>
    </xdr:from>
    <xdr:ext cx="905046" cy="1428129"/>
    <xdr:pic>
      <xdr:nvPicPr>
        <xdr:cNvPr id="327" name="Picture 326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119</xdr:row>
      <xdr:rowOff>0</xdr:rowOff>
    </xdr:from>
    <xdr:ext cx="905046" cy="1428129"/>
    <xdr:pic>
      <xdr:nvPicPr>
        <xdr:cNvPr id="328" name="Picture 327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119</xdr:row>
      <xdr:rowOff>26999</xdr:rowOff>
    </xdr:from>
    <xdr:ext cx="905046" cy="1428129"/>
    <xdr:pic>
      <xdr:nvPicPr>
        <xdr:cNvPr id="329" name="Picture 328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120</xdr:row>
      <xdr:rowOff>0</xdr:rowOff>
    </xdr:from>
    <xdr:ext cx="905046" cy="1428129"/>
    <xdr:pic>
      <xdr:nvPicPr>
        <xdr:cNvPr id="330" name="Picture 329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120</xdr:row>
      <xdr:rowOff>26999</xdr:rowOff>
    </xdr:from>
    <xdr:ext cx="905046" cy="1428129"/>
    <xdr:pic>
      <xdr:nvPicPr>
        <xdr:cNvPr id="331" name="Picture 330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121</xdr:row>
      <xdr:rowOff>26999</xdr:rowOff>
    </xdr:from>
    <xdr:ext cx="905046" cy="1428129"/>
    <xdr:pic>
      <xdr:nvPicPr>
        <xdr:cNvPr id="332" name="Picture 331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122</xdr:row>
      <xdr:rowOff>0</xdr:rowOff>
    </xdr:from>
    <xdr:ext cx="905046" cy="1428129"/>
    <xdr:pic>
      <xdr:nvPicPr>
        <xdr:cNvPr id="333" name="Picture 332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122</xdr:row>
      <xdr:rowOff>0</xdr:rowOff>
    </xdr:from>
    <xdr:ext cx="905046" cy="1428129"/>
    <xdr:pic>
      <xdr:nvPicPr>
        <xdr:cNvPr id="334" name="Picture 333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122</xdr:row>
      <xdr:rowOff>0</xdr:rowOff>
    </xdr:from>
    <xdr:ext cx="905046" cy="1428129"/>
    <xdr:pic>
      <xdr:nvPicPr>
        <xdr:cNvPr id="335" name="Picture 334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122</xdr:row>
      <xdr:rowOff>0</xdr:rowOff>
    </xdr:from>
    <xdr:ext cx="905046" cy="1428129"/>
    <xdr:pic>
      <xdr:nvPicPr>
        <xdr:cNvPr id="336" name="Picture 335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122</xdr:row>
      <xdr:rowOff>0</xdr:rowOff>
    </xdr:from>
    <xdr:ext cx="905046" cy="1428129"/>
    <xdr:pic>
      <xdr:nvPicPr>
        <xdr:cNvPr id="337" name="Picture 336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122</xdr:row>
      <xdr:rowOff>26999</xdr:rowOff>
    </xdr:from>
    <xdr:ext cx="905046" cy="1428129"/>
    <xdr:pic>
      <xdr:nvPicPr>
        <xdr:cNvPr id="340" name="Picture 339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123</xdr:row>
      <xdr:rowOff>0</xdr:rowOff>
    </xdr:from>
    <xdr:ext cx="905046" cy="1428129"/>
    <xdr:pic>
      <xdr:nvPicPr>
        <xdr:cNvPr id="341" name="Picture 340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123</xdr:row>
      <xdr:rowOff>26999</xdr:rowOff>
    </xdr:from>
    <xdr:ext cx="905046" cy="1428129"/>
    <xdr:pic>
      <xdr:nvPicPr>
        <xdr:cNvPr id="342" name="Picture 341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124</xdr:row>
      <xdr:rowOff>26999</xdr:rowOff>
    </xdr:from>
    <xdr:ext cx="905046" cy="1428129"/>
    <xdr:pic>
      <xdr:nvPicPr>
        <xdr:cNvPr id="343" name="Picture 342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125</xdr:row>
      <xdr:rowOff>26999</xdr:rowOff>
    </xdr:from>
    <xdr:ext cx="905046" cy="1428129"/>
    <xdr:pic>
      <xdr:nvPicPr>
        <xdr:cNvPr id="346" name="Picture 345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126</xdr:row>
      <xdr:rowOff>0</xdr:rowOff>
    </xdr:from>
    <xdr:ext cx="905046" cy="1428129"/>
    <xdr:pic>
      <xdr:nvPicPr>
        <xdr:cNvPr id="348" name="Picture 347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126</xdr:row>
      <xdr:rowOff>0</xdr:rowOff>
    </xdr:from>
    <xdr:ext cx="905046" cy="1428129"/>
    <xdr:pic>
      <xdr:nvPicPr>
        <xdr:cNvPr id="349" name="Picture 348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126</xdr:row>
      <xdr:rowOff>26999</xdr:rowOff>
    </xdr:from>
    <xdr:ext cx="905046" cy="1428129"/>
    <xdr:pic>
      <xdr:nvPicPr>
        <xdr:cNvPr id="350" name="Picture 349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127</xdr:row>
      <xdr:rowOff>0</xdr:rowOff>
    </xdr:from>
    <xdr:ext cx="905046" cy="1428129"/>
    <xdr:pic>
      <xdr:nvPicPr>
        <xdr:cNvPr id="351" name="Picture 350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127</xdr:row>
      <xdr:rowOff>26999</xdr:rowOff>
    </xdr:from>
    <xdr:ext cx="905046" cy="1428129"/>
    <xdr:pic>
      <xdr:nvPicPr>
        <xdr:cNvPr id="352" name="Picture 351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128</xdr:row>
      <xdr:rowOff>26999</xdr:rowOff>
    </xdr:from>
    <xdr:ext cx="905046" cy="1428129"/>
    <xdr:pic>
      <xdr:nvPicPr>
        <xdr:cNvPr id="353" name="Picture 352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129</xdr:row>
      <xdr:rowOff>0</xdr:rowOff>
    </xdr:from>
    <xdr:ext cx="905046" cy="1428129"/>
    <xdr:pic>
      <xdr:nvPicPr>
        <xdr:cNvPr id="354" name="Picture 353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129</xdr:row>
      <xdr:rowOff>26999</xdr:rowOff>
    </xdr:from>
    <xdr:ext cx="905046" cy="1428129"/>
    <xdr:pic>
      <xdr:nvPicPr>
        <xdr:cNvPr id="355" name="Picture 354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130</xdr:row>
      <xdr:rowOff>0</xdr:rowOff>
    </xdr:from>
    <xdr:ext cx="905046" cy="1428129"/>
    <xdr:pic>
      <xdr:nvPicPr>
        <xdr:cNvPr id="356" name="Picture 355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130</xdr:row>
      <xdr:rowOff>26999</xdr:rowOff>
    </xdr:from>
    <xdr:ext cx="905046" cy="1428129"/>
    <xdr:pic>
      <xdr:nvPicPr>
        <xdr:cNvPr id="358" name="Picture 357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131</xdr:row>
      <xdr:rowOff>26999</xdr:rowOff>
    </xdr:from>
    <xdr:ext cx="905046" cy="1428129"/>
    <xdr:pic>
      <xdr:nvPicPr>
        <xdr:cNvPr id="359" name="Picture 358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132</xdr:row>
      <xdr:rowOff>0</xdr:rowOff>
    </xdr:from>
    <xdr:ext cx="905046" cy="1428129"/>
    <xdr:pic>
      <xdr:nvPicPr>
        <xdr:cNvPr id="361" name="Picture 360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132</xdr:row>
      <xdr:rowOff>0</xdr:rowOff>
    </xdr:from>
    <xdr:ext cx="905046" cy="1428129"/>
    <xdr:pic>
      <xdr:nvPicPr>
        <xdr:cNvPr id="362" name="Picture 361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132</xdr:row>
      <xdr:rowOff>0</xdr:rowOff>
    </xdr:from>
    <xdr:ext cx="905046" cy="1428129"/>
    <xdr:pic>
      <xdr:nvPicPr>
        <xdr:cNvPr id="365" name="Picture 364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132</xdr:row>
      <xdr:rowOff>0</xdr:rowOff>
    </xdr:from>
    <xdr:ext cx="905046" cy="1428129"/>
    <xdr:pic>
      <xdr:nvPicPr>
        <xdr:cNvPr id="366" name="Picture 365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132</xdr:row>
      <xdr:rowOff>26999</xdr:rowOff>
    </xdr:from>
    <xdr:ext cx="905046" cy="1428129"/>
    <xdr:pic>
      <xdr:nvPicPr>
        <xdr:cNvPr id="367" name="Picture 366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133</xdr:row>
      <xdr:rowOff>0</xdr:rowOff>
    </xdr:from>
    <xdr:ext cx="905046" cy="1428129"/>
    <xdr:pic>
      <xdr:nvPicPr>
        <xdr:cNvPr id="369" name="Picture 368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133</xdr:row>
      <xdr:rowOff>26999</xdr:rowOff>
    </xdr:from>
    <xdr:ext cx="905046" cy="1428129"/>
    <xdr:pic>
      <xdr:nvPicPr>
        <xdr:cNvPr id="370" name="Picture 369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134</xdr:row>
      <xdr:rowOff>0</xdr:rowOff>
    </xdr:from>
    <xdr:ext cx="905046" cy="1428129"/>
    <xdr:pic>
      <xdr:nvPicPr>
        <xdr:cNvPr id="371" name="Picture 370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134</xdr:row>
      <xdr:rowOff>26999</xdr:rowOff>
    </xdr:from>
    <xdr:ext cx="905046" cy="1428129"/>
    <xdr:pic>
      <xdr:nvPicPr>
        <xdr:cNvPr id="372" name="Picture 371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135</xdr:row>
      <xdr:rowOff>26999</xdr:rowOff>
    </xdr:from>
    <xdr:ext cx="905046" cy="1428129"/>
    <xdr:pic>
      <xdr:nvPicPr>
        <xdr:cNvPr id="373" name="Picture 372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136</xdr:row>
      <xdr:rowOff>26999</xdr:rowOff>
    </xdr:from>
    <xdr:ext cx="905046" cy="1428129"/>
    <xdr:pic>
      <xdr:nvPicPr>
        <xdr:cNvPr id="374" name="Picture 373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137</xdr:row>
      <xdr:rowOff>0</xdr:rowOff>
    </xdr:from>
    <xdr:ext cx="905046" cy="1428129"/>
    <xdr:pic>
      <xdr:nvPicPr>
        <xdr:cNvPr id="375" name="Picture 374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137</xdr:row>
      <xdr:rowOff>26999</xdr:rowOff>
    </xdr:from>
    <xdr:ext cx="905046" cy="1428129"/>
    <xdr:pic>
      <xdr:nvPicPr>
        <xdr:cNvPr id="376" name="Picture 375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138</xdr:row>
      <xdr:rowOff>0</xdr:rowOff>
    </xdr:from>
    <xdr:ext cx="905046" cy="1428129"/>
    <xdr:pic>
      <xdr:nvPicPr>
        <xdr:cNvPr id="377" name="Picture 376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138</xdr:row>
      <xdr:rowOff>0</xdr:rowOff>
    </xdr:from>
    <xdr:ext cx="905046" cy="1428129"/>
    <xdr:pic>
      <xdr:nvPicPr>
        <xdr:cNvPr id="378" name="Picture 377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138</xdr:row>
      <xdr:rowOff>0</xdr:rowOff>
    </xdr:from>
    <xdr:ext cx="905046" cy="1428129"/>
    <xdr:pic>
      <xdr:nvPicPr>
        <xdr:cNvPr id="379" name="Picture 378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138</xdr:row>
      <xdr:rowOff>26999</xdr:rowOff>
    </xdr:from>
    <xdr:ext cx="905046" cy="1428129"/>
    <xdr:pic>
      <xdr:nvPicPr>
        <xdr:cNvPr id="381" name="Picture 380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139</xdr:row>
      <xdr:rowOff>26999</xdr:rowOff>
    </xdr:from>
    <xdr:ext cx="905046" cy="1428129"/>
    <xdr:pic>
      <xdr:nvPicPr>
        <xdr:cNvPr id="382" name="Picture 381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140</xdr:row>
      <xdr:rowOff>26999</xdr:rowOff>
    </xdr:from>
    <xdr:ext cx="905046" cy="1428129"/>
    <xdr:pic>
      <xdr:nvPicPr>
        <xdr:cNvPr id="383" name="Picture 382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141</xdr:row>
      <xdr:rowOff>26999</xdr:rowOff>
    </xdr:from>
    <xdr:ext cx="905046" cy="1428129"/>
    <xdr:pic>
      <xdr:nvPicPr>
        <xdr:cNvPr id="384" name="Picture 383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142</xdr:row>
      <xdr:rowOff>0</xdr:rowOff>
    </xdr:from>
    <xdr:ext cx="905046" cy="1428129"/>
    <xdr:pic>
      <xdr:nvPicPr>
        <xdr:cNvPr id="386" name="Picture 385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142</xdr:row>
      <xdr:rowOff>0</xdr:rowOff>
    </xdr:from>
    <xdr:ext cx="905046" cy="1428129"/>
    <xdr:pic>
      <xdr:nvPicPr>
        <xdr:cNvPr id="387" name="Picture 386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142</xdr:row>
      <xdr:rowOff>0</xdr:rowOff>
    </xdr:from>
    <xdr:ext cx="905046" cy="1428129"/>
    <xdr:pic>
      <xdr:nvPicPr>
        <xdr:cNvPr id="388" name="Picture 387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142</xdr:row>
      <xdr:rowOff>0</xdr:rowOff>
    </xdr:from>
    <xdr:ext cx="905046" cy="1428129"/>
    <xdr:pic>
      <xdr:nvPicPr>
        <xdr:cNvPr id="389" name="Picture 388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142</xdr:row>
      <xdr:rowOff>0</xdr:rowOff>
    </xdr:from>
    <xdr:ext cx="905046" cy="1428129"/>
    <xdr:pic>
      <xdr:nvPicPr>
        <xdr:cNvPr id="390" name="Picture 389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142</xdr:row>
      <xdr:rowOff>26999</xdr:rowOff>
    </xdr:from>
    <xdr:ext cx="905046" cy="1428129"/>
    <xdr:pic>
      <xdr:nvPicPr>
        <xdr:cNvPr id="391" name="Picture 390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143</xdr:row>
      <xdr:rowOff>0</xdr:rowOff>
    </xdr:from>
    <xdr:ext cx="905046" cy="1428129"/>
    <xdr:pic>
      <xdr:nvPicPr>
        <xdr:cNvPr id="392" name="Picture 391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143</xdr:row>
      <xdr:rowOff>26999</xdr:rowOff>
    </xdr:from>
    <xdr:ext cx="905046" cy="1428129"/>
    <xdr:pic>
      <xdr:nvPicPr>
        <xdr:cNvPr id="393" name="Picture 392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144</xdr:row>
      <xdr:rowOff>26999</xdr:rowOff>
    </xdr:from>
    <xdr:ext cx="905046" cy="1428129"/>
    <xdr:pic>
      <xdr:nvPicPr>
        <xdr:cNvPr id="394" name="Picture 393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145</xdr:row>
      <xdr:rowOff>0</xdr:rowOff>
    </xdr:from>
    <xdr:ext cx="905046" cy="1428129"/>
    <xdr:pic>
      <xdr:nvPicPr>
        <xdr:cNvPr id="395" name="Picture 394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145</xdr:row>
      <xdr:rowOff>0</xdr:rowOff>
    </xdr:from>
    <xdr:ext cx="905046" cy="1428129"/>
    <xdr:pic>
      <xdr:nvPicPr>
        <xdr:cNvPr id="396" name="Picture 395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145</xdr:row>
      <xdr:rowOff>26999</xdr:rowOff>
    </xdr:from>
    <xdr:ext cx="905046" cy="1428129"/>
    <xdr:pic>
      <xdr:nvPicPr>
        <xdr:cNvPr id="397" name="Picture 396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146</xdr:row>
      <xdr:rowOff>26999</xdr:rowOff>
    </xdr:from>
    <xdr:ext cx="905046" cy="1428129"/>
    <xdr:pic>
      <xdr:nvPicPr>
        <xdr:cNvPr id="401" name="Picture 400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148</xdr:row>
      <xdr:rowOff>0</xdr:rowOff>
    </xdr:from>
    <xdr:ext cx="905046" cy="1428129"/>
    <xdr:pic>
      <xdr:nvPicPr>
        <xdr:cNvPr id="402" name="Picture 401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148</xdr:row>
      <xdr:rowOff>0</xdr:rowOff>
    </xdr:from>
    <xdr:ext cx="905046" cy="1428129"/>
    <xdr:pic>
      <xdr:nvPicPr>
        <xdr:cNvPr id="403" name="Picture 402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148</xdr:row>
      <xdr:rowOff>0</xdr:rowOff>
    </xdr:from>
    <xdr:ext cx="905046" cy="1428129"/>
    <xdr:pic>
      <xdr:nvPicPr>
        <xdr:cNvPr id="404" name="Picture 403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148</xdr:row>
      <xdr:rowOff>0</xdr:rowOff>
    </xdr:from>
    <xdr:ext cx="905046" cy="1428129"/>
    <xdr:pic>
      <xdr:nvPicPr>
        <xdr:cNvPr id="405" name="Picture 404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148</xdr:row>
      <xdr:rowOff>26999</xdr:rowOff>
    </xdr:from>
    <xdr:ext cx="905046" cy="1428129"/>
    <xdr:pic>
      <xdr:nvPicPr>
        <xdr:cNvPr id="409" name="Picture 408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149</xdr:row>
      <xdr:rowOff>0</xdr:rowOff>
    </xdr:from>
    <xdr:ext cx="905046" cy="1428129"/>
    <xdr:pic>
      <xdr:nvPicPr>
        <xdr:cNvPr id="410" name="Picture 409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149</xdr:row>
      <xdr:rowOff>26999</xdr:rowOff>
    </xdr:from>
    <xdr:ext cx="905046" cy="1428129"/>
    <xdr:pic>
      <xdr:nvPicPr>
        <xdr:cNvPr id="411" name="Picture 410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150</xdr:row>
      <xdr:rowOff>0</xdr:rowOff>
    </xdr:from>
    <xdr:ext cx="905046" cy="1428129"/>
    <xdr:pic>
      <xdr:nvPicPr>
        <xdr:cNvPr id="412" name="Picture 411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150</xdr:row>
      <xdr:rowOff>26999</xdr:rowOff>
    </xdr:from>
    <xdr:ext cx="905046" cy="1428129"/>
    <xdr:pic>
      <xdr:nvPicPr>
        <xdr:cNvPr id="413" name="Picture 412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151</xdr:row>
      <xdr:rowOff>26999</xdr:rowOff>
    </xdr:from>
    <xdr:ext cx="905046" cy="1428129"/>
    <xdr:pic>
      <xdr:nvPicPr>
        <xdr:cNvPr id="414" name="Picture 413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152</xdr:row>
      <xdr:rowOff>0</xdr:rowOff>
    </xdr:from>
    <xdr:ext cx="905046" cy="1428129"/>
    <xdr:pic>
      <xdr:nvPicPr>
        <xdr:cNvPr id="415" name="Picture 414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152</xdr:row>
      <xdr:rowOff>0</xdr:rowOff>
    </xdr:from>
    <xdr:ext cx="905046" cy="1428129"/>
    <xdr:pic>
      <xdr:nvPicPr>
        <xdr:cNvPr id="416" name="Picture 415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152</xdr:row>
      <xdr:rowOff>0</xdr:rowOff>
    </xdr:from>
    <xdr:ext cx="905046" cy="1428129"/>
    <xdr:pic>
      <xdr:nvPicPr>
        <xdr:cNvPr id="417" name="Picture 416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152</xdr:row>
      <xdr:rowOff>26999</xdr:rowOff>
    </xdr:from>
    <xdr:ext cx="905046" cy="1428129"/>
    <xdr:pic>
      <xdr:nvPicPr>
        <xdr:cNvPr id="418" name="Picture 417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153</xdr:row>
      <xdr:rowOff>26999</xdr:rowOff>
    </xdr:from>
    <xdr:ext cx="905046" cy="1428129"/>
    <xdr:pic>
      <xdr:nvPicPr>
        <xdr:cNvPr id="419" name="Picture 418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154</xdr:row>
      <xdr:rowOff>26999</xdr:rowOff>
    </xdr:from>
    <xdr:ext cx="905046" cy="1428129"/>
    <xdr:pic>
      <xdr:nvPicPr>
        <xdr:cNvPr id="420" name="Picture 419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155</xdr:row>
      <xdr:rowOff>26999</xdr:rowOff>
    </xdr:from>
    <xdr:ext cx="905046" cy="1428129"/>
    <xdr:pic>
      <xdr:nvPicPr>
        <xdr:cNvPr id="421" name="Picture 420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156</xdr:row>
      <xdr:rowOff>0</xdr:rowOff>
    </xdr:from>
    <xdr:ext cx="905046" cy="1428129"/>
    <xdr:pic>
      <xdr:nvPicPr>
        <xdr:cNvPr id="422" name="Picture 421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156</xdr:row>
      <xdr:rowOff>0</xdr:rowOff>
    </xdr:from>
    <xdr:ext cx="905046" cy="1428129"/>
    <xdr:pic>
      <xdr:nvPicPr>
        <xdr:cNvPr id="423" name="Picture 422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156</xdr:row>
      <xdr:rowOff>26999</xdr:rowOff>
    </xdr:from>
    <xdr:ext cx="905046" cy="1428129"/>
    <xdr:pic>
      <xdr:nvPicPr>
        <xdr:cNvPr id="424" name="Picture 423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157</xdr:row>
      <xdr:rowOff>0</xdr:rowOff>
    </xdr:from>
    <xdr:ext cx="905046" cy="1428129"/>
    <xdr:pic>
      <xdr:nvPicPr>
        <xdr:cNvPr id="428" name="Picture 427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157</xdr:row>
      <xdr:rowOff>26999</xdr:rowOff>
    </xdr:from>
    <xdr:ext cx="905046" cy="1428129"/>
    <xdr:pic>
      <xdr:nvPicPr>
        <xdr:cNvPr id="431" name="Picture 430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159</xdr:row>
      <xdr:rowOff>0</xdr:rowOff>
    </xdr:from>
    <xdr:ext cx="905046" cy="1428129"/>
    <xdr:pic>
      <xdr:nvPicPr>
        <xdr:cNvPr id="432" name="Picture 431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159</xdr:row>
      <xdr:rowOff>0</xdr:rowOff>
    </xdr:from>
    <xdr:ext cx="905046" cy="1428129"/>
    <xdr:pic>
      <xdr:nvPicPr>
        <xdr:cNvPr id="433" name="Picture 432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159</xdr:row>
      <xdr:rowOff>0</xdr:rowOff>
    </xdr:from>
    <xdr:ext cx="905046" cy="1428129"/>
    <xdr:pic>
      <xdr:nvPicPr>
        <xdr:cNvPr id="434" name="Picture 433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159</xdr:row>
      <xdr:rowOff>0</xdr:rowOff>
    </xdr:from>
    <xdr:ext cx="905046" cy="1428129"/>
    <xdr:pic>
      <xdr:nvPicPr>
        <xdr:cNvPr id="435" name="Picture 434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159</xdr:row>
      <xdr:rowOff>0</xdr:rowOff>
    </xdr:from>
    <xdr:ext cx="905046" cy="1428129"/>
    <xdr:pic>
      <xdr:nvPicPr>
        <xdr:cNvPr id="436" name="Picture 435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159</xdr:row>
      <xdr:rowOff>0</xdr:rowOff>
    </xdr:from>
    <xdr:ext cx="905046" cy="1428129"/>
    <xdr:pic>
      <xdr:nvPicPr>
        <xdr:cNvPr id="437" name="Picture 436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159</xdr:row>
      <xdr:rowOff>0</xdr:rowOff>
    </xdr:from>
    <xdr:ext cx="905046" cy="1428129"/>
    <xdr:pic>
      <xdr:nvPicPr>
        <xdr:cNvPr id="438" name="Picture 437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159</xdr:row>
      <xdr:rowOff>0</xdr:rowOff>
    </xdr:from>
    <xdr:ext cx="905046" cy="1428129"/>
    <xdr:pic>
      <xdr:nvPicPr>
        <xdr:cNvPr id="439" name="Picture 438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159</xdr:row>
      <xdr:rowOff>26999</xdr:rowOff>
    </xdr:from>
    <xdr:ext cx="905046" cy="1428129"/>
    <xdr:pic>
      <xdr:nvPicPr>
        <xdr:cNvPr id="444" name="Picture 443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160</xdr:row>
      <xdr:rowOff>26999</xdr:rowOff>
    </xdr:from>
    <xdr:ext cx="905046" cy="1428129"/>
    <xdr:pic>
      <xdr:nvPicPr>
        <xdr:cNvPr id="445" name="Picture 444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161</xdr:row>
      <xdr:rowOff>26999</xdr:rowOff>
    </xdr:from>
    <xdr:ext cx="905046" cy="1428129"/>
    <xdr:pic>
      <xdr:nvPicPr>
        <xdr:cNvPr id="446" name="Picture 445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162</xdr:row>
      <xdr:rowOff>26999</xdr:rowOff>
    </xdr:from>
    <xdr:ext cx="905046" cy="1428129"/>
    <xdr:pic>
      <xdr:nvPicPr>
        <xdr:cNvPr id="447" name="Picture 446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163</xdr:row>
      <xdr:rowOff>26999</xdr:rowOff>
    </xdr:from>
    <xdr:ext cx="905046" cy="1428129"/>
    <xdr:pic>
      <xdr:nvPicPr>
        <xdr:cNvPr id="448" name="Picture 447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164</xdr:row>
      <xdr:rowOff>0</xdr:rowOff>
    </xdr:from>
    <xdr:ext cx="905046" cy="1428129"/>
    <xdr:pic>
      <xdr:nvPicPr>
        <xdr:cNvPr id="450" name="Picture 449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164</xdr:row>
      <xdr:rowOff>0</xdr:rowOff>
    </xdr:from>
    <xdr:ext cx="905046" cy="1428129"/>
    <xdr:pic>
      <xdr:nvPicPr>
        <xdr:cNvPr id="451" name="Picture 450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164</xdr:row>
      <xdr:rowOff>26999</xdr:rowOff>
    </xdr:from>
    <xdr:ext cx="905046" cy="1428129"/>
    <xdr:pic>
      <xdr:nvPicPr>
        <xdr:cNvPr id="452" name="Picture 451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165</xdr:row>
      <xdr:rowOff>0</xdr:rowOff>
    </xdr:from>
    <xdr:ext cx="905046" cy="1428129"/>
    <xdr:pic>
      <xdr:nvPicPr>
        <xdr:cNvPr id="456" name="Picture 455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165</xdr:row>
      <xdr:rowOff>0</xdr:rowOff>
    </xdr:from>
    <xdr:ext cx="905046" cy="1428129"/>
    <xdr:pic>
      <xdr:nvPicPr>
        <xdr:cNvPr id="457" name="Picture 456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165</xdr:row>
      <xdr:rowOff>0</xdr:rowOff>
    </xdr:from>
    <xdr:ext cx="905046" cy="1428129"/>
    <xdr:pic>
      <xdr:nvPicPr>
        <xdr:cNvPr id="459" name="Picture 458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165</xdr:row>
      <xdr:rowOff>0</xdr:rowOff>
    </xdr:from>
    <xdr:ext cx="905046" cy="1428129"/>
    <xdr:pic>
      <xdr:nvPicPr>
        <xdr:cNvPr id="461" name="Picture 460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165</xdr:row>
      <xdr:rowOff>0</xdr:rowOff>
    </xdr:from>
    <xdr:ext cx="905046" cy="1428129"/>
    <xdr:pic>
      <xdr:nvPicPr>
        <xdr:cNvPr id="462" name="Picture 461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165</xdr:row>
      <xdr:rowOff>0</xdr:rowOff>
    </xdr:from>
    <xdr:ext cx="905046" cy="1428129"/>
    <xdr:pic>
      <xdr:nvPicPr>
        <xdr:cNvPr id="468" name="Picture 467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165</xdr:row>
      <xdr:rowOff>0</xdr:rowOff>
    </xdr:from>
    <xdr:ext cx="905046" cy="1428129"/>
    <xdr:pic>
      <xdr:nvPicPr>
        <xdr:cNvPr id="472" name="Picture 471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165</xdr:row>
      <xdr:rowOff>0</xdr:rowOff>
    </xdr:from>
    <xdr:ext cx="905046" cy="1428129"/>
    <xdr:pic>
      <xdr:nvPicPr>
        <xdr:cNvPr id="473" name="Picture 472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165</xdr:row>
      <xdr:rowOff>26999</xdr:rowOff>
    </xdr:from>
    <xdr:ext cx="905046" cy="1428129"/>
    <xdr:pic>
      <xdr:nvPicPr>
        <xdr:cNvPr id="474" name="Picture 473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166</xdr:row>
      <xdr:rowOff>26999</xdr:rowOff>
    </xdr:from>
    <xdr:ext cx="905046" cy="1428129"/>
    <xdr:pic>
      <xdr:nvPicPr>
        <xdr:cNvPr id="475" name="Picture 474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167</xdr:row>
      <xdr:rowOff>0</xdr:rowOff>
    </xdr:from>
    <xdr:ext cx="905046" cy="1428129"/>
    <xdr:pic>
      <xdr:nvPicPr>
        <xdr:cNvPr id="477" name="Picture 476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167</xdr:row>
      <xdr:rowOff>26999</xdr:rowOff>
    </xdr:from>
    <xdr:ext cx="905046" cy="1428129"/>
    <xdr:pic>
      <xdr:nvPicPr>
        <xdr:cNvPr id="478" name="Picture 477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168</xdr:row>
      <xdr:rowOff>0</xdr:rowOff>
    </xdr:from>
    <xdr:ext cx="905046" cy="1428129"/>
    <xdr:pic>
      <xdr:nvPicPr>
        <xdr:cNvPr id="479" name="Picture 478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168</xdr:row>
      <xdr:rowOff>0</xdr:rowOff>
    </xdr:from>
    <xdr:ext cx="905046" cy="1428129"/>
    <xdr:pic>
      <xdr:nvPicPr>
        <xdr:cNvPr id="480" name="Picture 479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168</xdr:row>
      <xdr:rowOff>26999</xdr:rowOff>
    </xdr:from>
    <xdr:ext cx="905046" cy="1428129"/>
    <xdr:pic>
      <xdr:nvPicPr>
        <xdr:cNvPr id="482" name="Picture 481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169</xdr:row>
      <xdr:rowOff>26999</xdr:rowOff>
    </xdr:from>
    <xdr:ext cx="905046" cy="1428129"/>
    <xdr:pic>
      <xdr:nvPicPr>
        <xdr:cNvPr id="483" name="Picture 482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170</xdr:row>
      <xdr:rowOff>0</xdr:rowOff>
    </xdr:from>
    <xdr:ext cx="905046" cy="1428129"/>
    <xdr:pic>
      <xdr:nvPicPr>
        <xdr:cNvPr id="484" name="Picture 483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170</xdr:row>
      <xdr:rowOff>0</xdr:rowOff>
    </xdr:from>
    <xdr:ext cx="905046" cy="1428129"/>
    <xdr:pic>
      <xdr:nvPicPr>
        <xdr:cNvPr id="486" name="Picture 485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170</xdr:row>
      <xdr:rowOff>26999</xdr:rowOff>
    </xdr:from>
    <xdr:ext cx="905046" cy="1428129"/>
    <xdr:pic>
      <xdr:nvPicPr>
        <xdr:cNvPr id="491" name="Picture 490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171</xdr:row>
      <xdr:rowOff>0</xdr:rowOff>
    </xdr:from>
    <xdr:ext cx="905046" cy="1428129"/>
    <xdr:pic>
      <xdr:nvPicPr>
        <xdr:cNvPr id="494" name="Picture 493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xfrm>
          <a:off x="0" y="721583849"/>
          <a:ext cx="905046" cy="1428129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171</xdr:row>
      <xdr:rowOff>26999</xdr:rowOff>
    </xdr:from>
    <xdr:ext cx="905046" cy="1428129"/>
    <xdr:pic>
      <xdr:nvPicPr>
        <xdr:cNvPr id="495" name="Picture 494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173</xdr:row>
      <xdr:rowOff>26999</xdr:rowOff>
    </xdr:from>
    <xdr:ext cx="905046" cy="1428129"/>
    <xdr:pic>
      <xdr:nvPicPr>
        <xdr:cNvPr id="496" name="Picture 495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174</xdr:row>
      <xdr:rowOff>26999</xdr:rowOff>
    </xdr:from>
    <xdr:ext cx="905046" cy="1428129"/>
    <xdr:pic>
      <xdr:nvPicPr>
        <xdr:cNvPr id="497" name="Picture 496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175</xdr:row>
      <xdr:rowOff>0</xdr:rowOff>
    </xdr:from>
    <xdr:ext cx="905046" cy="1428129"/>
    <xdr:pic>
      <xdr:nvPicPr>
        <xdr:cNvPr id="498" name="Picture 497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175</xdr:row>
      <xdr:rowOff>0</xdr:rowOff>
    </xdr:from>
    <xdr:ext cx="905046" cy="1428129"/>
    <xdr:pic>
      <xdr:nvPicPr>
        <xdr:cNvPr id="499" name="Picture 498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175</xdr:row>
      <xdr:rowOff>0</xdr:rowOff>
    </xdr:from>
    <xdr:ext cx="905046" cy="1428129"/>
    <xdr:pic>
      <xdr:nvPicPr>
        <xdr:cNvPr id="501" name="Picture 500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175</xdr:row>
      <xdr:rowOff>0</xdr:rowOff>
    </xdr:from>
    <xdr:ext cx="905046" cy="1428129"/>
    <xdr:pic>
      <xdr:nvPicPr>
        <xdr:cNvPr id="502" name="Picture 501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175</xdr:row>
      <xdr:rowOff>0</xdr:rowOff>
    </xdr:from>
    <xdr:ext cx="905046" cy="1428129"/>
    <xdr:pic>
      <xdr:nvPicPr>
        <xdr:cNvPr id="503" name="Picture 502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175</xdr:row>
      <xdr:rowOff>0</xdr:rowOff>
    </xdr:from>
    <xdr:ext cx="905046" cy="1428129"/>
    <xdr:pic>
      <xdr:nvPicPr>
        <xdr:cNvPr id="504" name="Picture 503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175</xdr:row>
      <xdr:rowOff>0</xdr:rowOff>
    </xdr:from>
    <xdr:ext cx="905046" cy="1428129"/>
    <xdr:pic>
      <xdr:nvPicPr>
        <xdr:cNvPr id="505" name="Picture 504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175</xdr:row>
      <xdr:rowOff>0</xdr:rowOff>
    </xdr:from>
    <xdr:ext cx="905046" cy="1428129"/>
    <xdr:pic>
      <xdr:nvPicPr>
        <xdr:cNvPr id="506" name="Picture 505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175</xdr:row>
      <xdr:rowOff>0</xdr:rowOff>
    </xdr:from>
    <xdr:ext cx="905046" cy="1428129"/>
    <xdr:pic>
      <xdr:nvPicPr>
        <xdr:cNvPr id="507" name="Picture 506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175</xdr:row>
      <xdr:rowOff>0</xdr:rowOff>
    </xdr:from>
    <xdr:ext cx="905046" cy="1428129"/>
    <xdr:pic>
      <xdr:nvPicPr>
        <xdr:cNvPr id="508" name="Picture 507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175</xdr:row>
      <xdr:rowOff>0</xdr:rowOff>
    </xdr:from>
    <xdr:ext cx="905046" cy="1428129"/>
    <xdr:pic>
      <xdr:nvPicPr>
        <xdr:cNvPr id="509" name="Picture 508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175</xdr:row>
      <xdr:rowOff>0</xdr:rowOff>
    </xdr:from>
    <xdr:ext cx="905046" cy="1428129"/>
    <xdr:pic>
      <xdr:nvPicPr>
        <xdr:cNvPr id="510" name="Picture 509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175</xdr:row>
      <xdr:rowOff>0</xdr:rowOff>
    </xdr:from>
    <xdr:ext cx="905046" cy="1428129"/>
    <xdr:pic>
      <xdr:nvPicPr>
        <xdr:cNvPr id="511" name="Picture 510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175</xdr:row>
      <xdr:rowOff>0</xdr:rowOff>
    </xdr:from>
    <xdr:ext cx="905046" cy="1428129"/>
    <xdr:pic>
      <xdr:nvPicPr>
        <xdr:cNvPr id="512" name="Picture 511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175</xdr:row>
      <xdr:rowOff>0</xdr:rowOff>
    </xdr:from>
    <xdr:ext cx="905046" cy="1428129"/>
    <xdr:pic>
      <xdr:nvPicPr>
        <xdr:cNvPr id="513" name="Picture 512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175</xdr:row>
      <xdr:rowOff>0</xdr:rowOff>
    </xdr:from>
    <xdr:ext cx="905046" cy="1428129"/>
    <xdr:pic>
      <xdr:nvPicPr>
        <xdr:cNvPr id="514" name="Picture 513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175</xdr:row>
      <xdr:rowOff>0</xdr:rowOff>
    </xdr:from>
    <xdr:ext cx="905046" cy="1428129"/>
    <xdr:pic>
      <xdr:nvPicPr>
        <xdr:cNvPr id="515" name="Picture 514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175</xdr:row>
      <xdr:rowOff>0</xdr:rowOff>
    </xdr:from>
    <xdr:ext cx="905046" cy="1428129"/>
    <xdr:pic>
      <xdr:nvPicPr>
        <xdr:cNvPr id="523" name="Picture 522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/>
        <a:stretch>
          <a:fillRect/>
        </a:stretch>
      </xdr:blipFill>
      <xdr:spPr>
        <a:xfrm>
          <a:off x="0" y="765865574"/>
          <a:ext cx="905046" cy="1428129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175</xdr:row>
      <xdr:rowOff>0</xdr:rowOff>
    </xdr:from>
    <xdr:ext cx="905046" cy="1428129"/>
    <xdr:pic>
      <xdr:nvPicPr>
        <xdr:cNvPr id="524" name="Picture 523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175</xdr:row>
      <xdr:rowOff>0</xdr:rowOff>
    </xdr:from>
    <xdr:ext cx="905046" cy="1428129"/>
    <xdr:pic>
      <xdr:nvPicPr>
        <xdr:cNvPr id="525" name="Picture 524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175</xdr:row>
      <xdr:rowOff>0</xdr:rowOff>
    </xdr:from>
    <xdr:ext cx="905046" cy="1428129"/>
    <xdr:pic>
      <xdr:nvPicPr>
        <xdr:cNvPr id="526" name="Picture 525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175</xdr:row>
      <xdr:rowOff>0</xdr:rowOff>
    </xdr:from>
    <xdr:ext cx="905046" cy="1428129"/>
    <xdr:pic>
      <xdr:nvPicPr>
        <xdr:cNvPr id="527" name="Picture 526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175</xdr:row>
      <xdr:rowOff>0</xdr:rowOff>
    </xdr:from>
    <xdr:ext cx="905046" cy="1428129"/>
    <xdr:pic>
      <xdr:nvPicPr>
        <xdr:cNvPr id="528" name="Picture 527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5"/>
  <sheetViews>
    <sheetView tabSelected="1" workbookViewId="0">
      <pane ySplit="3" topLeftCell="A4" activePane="bottomLeft" state="frozen"/>
      <selection pane="bottomLeft" activeCell="Q1" sqref="Q1:Q1048576"/>
    </sheetView>
  </sheetViews>
  <sheetFormatPr defaultColWidth="11" defaultRowHeight="15.95" customHeight="1" x14ac:dyDescent="0.25"/>
  <cols>
    <col min="1" max="1" width="12.28515625" customWidth="1"/>
    <col min="11" max="11" width="8" customWidth="1"/>
    <col min="12" max="12" width="21" customWidth="1"/>
    <col min="13" max="13" width="21.7109375" customWidth="1"/>
    <col min="14" max="14" width="18.140625" customWidth="1"/>
    <col min="15" max="15" width="6" customWidth="1"/>
    <col min="16" max="16" width="9" hidden="1" customWidth="1"/>
  </cols>
  <sheetData>
    <row r="1" spans="1:16" ht="15.95" customHeight="1" x14ac:dyDescent="0.25">
      <c r="L1">
        <f>SUM(L4:L175)</f>
        <v>34245</v>
      </c>
    </row>
    <row r="3" spans="1:16" ht="15.9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</row>
    <row r="4" spans="1:16" ht="114.95" customHeight="1" x14ac:dyDescent="0.25">
      <c r="A4" s="2"/>
      <c r="B4" s="2" t="s">
        <v>16</v>
      </c>
      <c r="C4" s="2" t="s">
        <v>17</v>
      </c>
      <c r="D4" s="2" t="s">
        <v>18</v>
      </c>
      <c r="E4" s="3">
        <v>42.5</v>
      </c>
      <c r="F4" s="3">
        <v>85</v>
      </c>
      <c r="G4" s="3">
        <f t="shared" ref="G4:G33" si="0">IF(O4="", 0, O4) * E4 * P4</f>
        <v>0</v>
      </c>
      <c r="H4" s="2">
        <f t="shared" ref="H4:H33" si="1">SUM(IF(O4="",0,O4*P4))</f>
        <v>0</v>
      </c>
      <c r="I4" s="2" t="s">
        <v>19</v>
      </c>
      <c r="J4" s="2" t="s">
        <v>20</v>
      </c>
      <c r="K4" s="2" t="s">
        <v>21</v>
      </c>
      <c r="L4" s="2">
        <v>312</v>
      </c>
      <c r="M4" s="2" t="s">
        <v>22</v>
      </c>
      <c r="N4" s="2" t="s">
        <v>23</v>
      </c>
      <c r="O4" s="4" t="s">
        <v>24</v>
      </c>
      <c r="P4" s="2">
        <v>1</v>
      </c>
    </row>
    <row r="5" spans="1:16" ht="114.95" customHeight="1" x14ac:dyDescent="0.25">
      <c r="A5" s="2"/>
      <c r="B5" s="2" t="s">
        <v>16</v>
      </c>
      <c r="C5" s="2" t="s">
        <v>17</v>
      </c>
      <c r="D5" s="2" t="s">
        <v>25</v>
      </c>
      <c r="E5" s="3">
        <v>42.5</v>
      </c>
      <c r="F5" s="3">
        <v>85</v>
      </c>
      <c r="G5" s="3">
        <f t="shared" si="0"/>
        <v>0</v>
      </c>
      <c r="H5" s="2">
        <f t="shared" si="1"/>
        <v>0</v>
      </c>
      <c r="I5" s="2" t="s">
        <v>19</v>
      </c>
      <c r="J5" s="2" t="s">
        <v>20</v>
      </c>
      <c r="K5" s="2" t="s">
        <v>21</v>
      </c>
      <c r="L5" s="2">
        <v>298</v>
      </c>
      <c r="M5" s="2" t="s">
        <v>26</v>
      </c>
      <c r="N5" s="2" t="s">
        <v>27</v>
      </c>
      <c r="O5" s="4" t="s">
        <v>24</v>
      </c>
      <c r="P5" s="2">
        <v>1</v>
      </c>
    </row>
    <row r="6" spans="1:16" ht="114.95" customHeight="1" x14ac:dyDescent="0.25">
      <c r="A6" s="2"/>
      <c r="B6" s="2" t="s">
        <v>16</v>
      </c>
      <c r="C6" s="2" t="s">
        <v>32</v>
      </c>
      <c r="D6" s="2" t="s">
        <v>33</v>
      </c>
      <c r="E6" s="3">
        <v>27.5</v>
      </c>
      <c r="F6" s="3">
        <v>55</v>
      </c>
      <c r="G6" s="3">
        <f t="shared" si="0"/>
        <v>0</v>
      </c>
      <c r="H6" s="2">
        <f t="shared" si="1"/>
        <v>0</v>
      </c>
      <c r="I6" s="2" t="s">
        <v>19</v>
      </c>
      <c r="J6" s="2" t="s">
        <v>20</v>
      </c>
      <c r="K6" s="2" t="s">
        <v>21</v>
      </c>
      <c r="L6" s="2">
        <v>173</v>
      </c>
      <c r="M6" s="2" t="s">
        <v>34</v>
      </c>
      <c r="N6" s="2" t="s">
        <v>35</v>
      </c>
      <c r="O6" s="4" t="s">
        <v>24</v>
      </c>
      <c r="P6" s="2">
        <v>1</v>
      </c>
    </row>
    <row r="7" spans="1:16" ht="114.95" customHeight="1" x14ac:dyDescent="0.25">
      <c r="A7" s="2"/>
      <c r="B7" s="2" t="s">
        <v>16</v>
      </c>
      <c r="C7" s="2" t="s">
        <v>32</v>
      </c>
      <c r="D7" s="2" t="s">
        <v>36</v>
      </c>
      <c r="E7" s="3">
        <v>27.5</v>
      </c>
      <c r="F7" s="3">
        <v>55</v>
      </c>
      <c r="G7" s="3">
        <f t="shared" si="0"/>
        <v>0</v>
      </c>
      <c r="H7" s="2">
        <f t="shared" si="1"/>
        <v>0</v>
      </c>
      <c r="I7" s="2" t="s">
        <v>19</v>
      </c>
      <c r="J7" s="2" t="s">
        <v>20</v>
      </c>
      <c r="K7" s="2" t="s">
        <v>21</v>
      </c>
      <c r="L7" s="2">
        <v>373</v>
      </c>
      <c r="M7" s="2" t="s">
        <v>37</v>
      </c>
      <c r="N7" s="2" t="s">
        <v>38</v>
      </c>
      <c r="O7" s="4" t="s">
        <v>24</v>
      </c>
      <c r="P7" s="2">
        <v>1</v>
      </c>
    </row>
    <row r="8" spans="1:16" ht="114.95" customHeight="1" x14ac:dyDescent="0.25">
      <c r="A8" s="2"/>
      <c r="B8" s="2" t="s">
        <v>16</v>
      </c>
      <c r="C8" s="2" t="s">
        <v>32</v>
      </c>
      <c r="D8" s="2" t="s">
        <v>29</v>
      </c>
      <c r="E8" s="3">
        <v>27.5</v>
      </c>
      <c r="F8" s="3">
        <v>55</v>
      </c>
      <c r="G8" s="3">
        <f t="shared" si="0"/>
        <v>0</v>
      </c>
      <c r="H8" s="2">
        <f t="shared" si="1"/>
        <v>0</v>
      </c>
      <c r="I8" s="2" t="s">
        <v>19</v>
      </c>
      <c r="J8" s="2" t="s">
        <v>20</v>
      </c>
      <c r="K8" s="2" t="s">
        <v>21</v>
      </c>
      <c r="L8" s="2">
        <v>285</v>
      </c>
      <c r="M8" s="2" t="s">
        <v>39</v>
      </c>
      <c r="N8" s="2" t="s">
        <v>40</v>
      </c>
      <c r="O8" s="4" t="s">
        <v>24</v>
      </c>
      <c r="P8" s="2">
        <v>1</v>
      </c>
    </row>
    <row r="9" spans="1:16" ht="114.95" customHeight="1" x14ac:dyDescent="0.25">
      <c r="A9" s="2"/>
      <c r="B9" s="2" t="s">
        <v>16</v>
      </c>
      <c r="C9" s="2" t="s">
        <v>42</v>
      </c>
      <c r="D9" s="2" t="s">
        <v>43</v>
      </c>
      <c r="E9" s="3">
        <v>22.5</v>
      </c>
      <c r="F9" s="3">
        <v>45</v>
      </c>
      <c r="G9" s="3">
        <f t="shared" si="0"/>
        <v>0</v>
      </c>
      <c r="H9" s="2">
        <f t="shared" si="1"/>
        <v>0</v>
      </c>
      <c r="I9" s="2" t="s">
        <v>19</v>
      </c>
      <c r="J9" s="2" t="s">
        <v>20</v>
      </c>
      <c r="K9" s="2" t="s">
        <v>21</v>
      </c>
      <c r="L9" s="2">
        <v>201</v>
      </c>
      <c r="M9" s="2" t="s">
        <v>44</v>
      </c>
      <c r="N9" s="2" t="s">
        <v>45</v>
      </c>
      <c r="O9" s="4" t="s">
        <v>24</v>
      </c>
      <c r="P9" s="2">
        <v>1</v>
      </c>
    </row>
    <row r="10" spans="1:16" ht="114.95" customHeight="1" x14ac:dyDescent="0.25">
      <c r="A10" s="2"/>
      <c r="B10" s="2" t="s">
        <v>16</v>
      </c>
      <c r="C10" s="2" t="s">
        <v>47</v>
      </c>
      <c r="D10" s="2" t="s">
        <v>48</v>
      </c>
      <c r="E10" s="3">
        <v>32.5</v>
      </c>
      <c r="F10" s="3">
        <v>65</v>
      </c>
      <c r="G10" s="3">
        <f t="shared" si="0"/>
        <v>0</v>
      </c>
      <c r="H10" s="2">
        <f t="shared" si="1"/>
        <v>0</v>
      </c>
      <c r="I10" s="2" t="s">
        <v>19</v>
      </c>
      <c r="J10" s="2" t="s">
        <v>20</v>
      </c>
      <c r="K10" s="2" t="s">
        <v>21</v>
      </c>
      <c r="L10" s="2">
        <v>248</v>
      </c>
      <c r="M10" s="2" t="s">
        <v>49</v>
      </c>
      <c r="N10" s="2" t="s">
        <v>50</v>
      </c>
      <c r="O10" s="4" t="s">
        <v>24</v>
      </c>
      <c r="P10" s="2">
        <v>1</v>
      </c>
    </row>
    <row r="11" spans="1:16" ht="114.95" customHeight="1" x14ac:dyDescent="0.25">
      <c r="A11" s="2"/>
      <c r="B11" s="2" t="s">
        <v>16</v>
      </c>
      <c r="C11" s="2" t="s">
        <v>47</v>
      </c>
      <c r="D11" s="2" t="s">
        <v>52</v>
      </c>
      <c r="E11" s="3">
        <v>32.5</v>
      </c>
      <c r="F11" s="3">
        <v>65</v>
      </c>
      <c r="G11" s="3">
        <f t="shared" si="0"/>
        <v>0</v>
      </c>
      <c r="H11" s="2">
        <f t="shared" si="1"/>
        <v>0</v>
      </c>
      <c r="I11" s="2" t="s">
        <v>19</v>
      </c>
      <c r="J11" s="2" t="s">
        <v>20</v>
      </c>
      <c r="K11" s="2" t="s">
        <v>21</v>
      </c>
      <c r="L11" s="2">
        <v>206</v>
      </c>
      <c r="M11" s="2" t="s">
        <v>53</v>
      </c>
      <c r="N11" s="2" t="s">
        <v>54</v>
      </c>
      <c r="O11" s="4" t="s">
        <v>24</v>
      </c>
      <c r="P11" s="2">
        <v>1</v>
      </c>
    </row>
    <row r="12" spans="1:16" ht="114.95" customHeight="1" x14ac:dyDescent="0.25">
      <c r="A12" s="2"/>
      <c r="B12" s="2" t="s">
        <v>16</v>
      </c>
      <c r="C12" s="2" t="s">
        <v>47</v>
      </c>
      <c r="D12" s="2" t="s">
        <v>55</v>
      </c>
      <c r="E12" s="3">
        <v>32.5</v>
      </c>
      <c r="F12" s="3">
        <v>65</v>
      </c>
      <c r="G12" s="3">
        <f t="shared" si="0"/>
        <v>0</v>
      </c>
      <c r="H12" s="2">
        <f t="shared" si="1"/>
        <v>0</v>
      </c>
      <c r="I12" s="2" t="s">
        <v>19</v>
      </c>
      <c r="J12" s="2" t="s">
        <v>20</v>
      </c>
      <c r="K12" s="2" t="s">
        <v>21</v>
      </c>
      <c r="L12" s="2">
        <v>333</v>
      </c>
      <c r="M12" s="2" t="s">
        <v>56</v>
      </c>
      <c r="N12" s="2" t="s">
        <v>57</v>
      </c>
      <c r="O12" s="4" t="s">
        <v>24</v>
      </c>
      <c r="P12" s="2">
        <v>1</v>
      </c>
    </row>
    <row r="13" spans="1:16" ht="114.95" customHeight="1" x14ac:dyDescent="0.25">
      <c r="A13" s="2"/>
      <c r="B13" s="2" t="s">
        <v>16</v>
      </c>
      <c r="C13" s="2" t="s">
        <v>47</v>
      </c>
      <c r="D13" s="2" t="s">
        <v>36</v>
      </c>
      <c r="E13" s="3">
        <v>35</v>
      </c>
      <c r="F13" s="3">
        <v>70</v>
      </c>
      <c r="G13" s="3">
        <f t="shared" si="0"/>
        <v>0</v>
      </c>
      <c r="H13" s="2">
        <f t="shared" si="1"/>
        <v>0</v>
      </c>
      <c r="I13" s="2" t="s">
        <v>19</v>
      </c>
      <c r="J13" s="2" t="s">
        <v>20</v>
      </c>
      <c r="K13" s="2" t="s">
        <v>21</v>
      </c>
      <c r="L13" s="2">
        <v>129</v>
      </c>
      <c r="M13" s="2" t="s">
        <v>58</v>
      </c>
      <c r="N13" s="2" t="s">
        <v>59</v>
      </c>
      <c r="O13" s="4" t="s">
        <v>24</v>
      </c>
      <c r="P13" s="2">
        <v>1</v>
      </c>
    </row>
    <row r="14" spans="1:16" ht="114.95" customHeight="1" x14ac:dyDescent="0.25">
      <c r="A14" s="2"/>
      <c r="B14" s="2" t="s">
        <v>16</v>
      </c>
      <c r="C14" s="2" t="s">
        <v>47</v>
      </c>
      <c r="D14" s="2" t="s">
        <v>60</v>
      </c>
      <c r="E14" s="3">
        <v>32.5</v>
      </c>
      <c r="F14" s="3">
        <v>65</v>
      </c>
      <c r="G14" s="3">
        <f t="shared" si="0"/>
        <v>0</v>
      </c>
      <c r="H14" s="2">
        <f t="shared" si="1"/>
        <v>0</v>
      </c>
      <c r="I14" s="2" t="s">
        <v>19</v>
      </c>
      <c r="J14" s="2" t="s">
        <v>20</v>
      </c>
      <c r="K14" s="2" t="s">
        <v>21</v>
      </c>
      <c r="L14" s="2">
        <v>176</v>
      </c>
      <c r="M14" s="2" t="s">
        <v>61</v>
      </c>
      <c r="N14" s="2" t="s">
        <v>62</v>
      </c>
      <c r="O14" s="4" t="s">
        <v>24</v>
      </c>
      <c r="P14" s="2">
        <v>1</v>
      </c>
    </row>
    <row r="15" spans="1:16" ht="114.95" customHeight="1" x14ac:dyDescent="0.25">
      <c r="A15" s="2"/>
      <c r="B15" s="2" t="s">
        <v>16</v>
      </c>
      <c r="C15" s="2" t="s">
        <v>47</v>
      </c>
      <c r="D15" s="2" t="s">
        <v>63</v>
      </c>
      <c r="E15" s="3">
        <v>32.5</v>
      </c>
      <c r="F15" s="3">
        <v>65</v>
      </c>
      <c r="G15" s="3">
        <f t="shared" si="0"/>
        <v>0</v>
      </c>
      <c r="H15" s="2">
        <f t="shared" si="1"/>
        <v>0</v>
      </c>
      <c r="I15" s="2" t="s">
        <v>19</v>
      </c>
      <c r="J15" s="2" t="s">
        <v>20</v>
      </c>
      <c r="K15" s="2" t="s">
        <v>21</v>
      </c>
      <c r="L15" s="2">
        <v>196</v>
      </c>
      <c r="M15" s="2" t="s">
        <v>64</v>
      </c>
      <c r="N15" s="2" t="s">
        <v>65</v>
      </c>
      <c r="O15" s="4" t="s">
        <v>24</v>
      </c>
      <c r="P15" s="2">
        <v>1</v>
      </c>
    </row>
    <row r="16" spans="1:16" ht="114.95" customHeight="1" x14ac:dyDescent="0.25">
      <c r="A16" s="2"/>
      <c r="B16" s="2" t="s">
        <v>16</v>
      </c>
      <c r="C16" s="2" t="s">
        <v>47</v>
      </c>
      <c r="D16" s="2" t="s">
        <v>28</v>
      </c>
      <c r="E16" s="3">
        <v>35</v>
      </c>
      <c r="F16" s="3">
        <v>70</v>
      </c>
      <c r="G16" s="3">
        <f t="shared" si="0"/>
        <v>0</v>
      </c>
      <c r="H16" s="2">
        <f t="shared" si="1"/>
        <v>0</v>
      </c>
      <c r="I16" s="2" t="s">
        <v>19</v>
      </c>
      <c r="J16" s="2" t="s">
        <v>20</v>
      </c>
      <c r="K16" s="2" t="s">
        <v>21</v>
      </c>
      <c r="L16" s="2">
        <v>111</v>
      </c>
      <c r="M16" s="2" t="s">
        <v>66</v>
      </c>
      <c r="N16" s="2" t="s">
        <v>67</v>
      </c>
      <c r="O16" s="4" t="s">
        <v>24</v>
      </c>
      <c r="P16" s="2">
        <v>1</v>
      </c>
    </row>
    <row r="17" spans="1:16" ht="114.95" customHeight="1" x14ac:dyDescent="0.25">
      <c r="A17" s="2"/>
      <c r="B17" s="2" t="s">
        <v>16</v>
      </c>
      <c r="C17" s="2" t="s">
        <v>47</v>
      </c>
      <c r="D17" s="2" t="s">
        <v>41</v>
      </c>
      <c r="E17" s="3">
        <v>32.5</v>
      </c>
      <c r="F17" s="3">
        <v>65</v>
      </c>
      <c r="G17" s="3">
        <f t="shared" si="0"/>
        <v>0</v>
      </c>
      <c r="H17" s="2">
        <f t="shared" si="1"/>
        <v>0</v>
      </c>
      <c r="I17" s="2" t="s">
        <v>19</v>
      </c>
      <c r="J17" s="2" t="s">
        <v>20</v>
      </c>
      <c r="K17" s="2" t="s">
        <v>21</v>
      </c>
      <c r="L17" s="2">
        <v>182</v>
      </c>
      <c r="M17" s="2" t="s">
        <v>68</v>
      </c>
      <c r="N17" s="2" t="s">
        <v>69</v>
      </c>
      <c r="O17" s="4" t="s">
        <v>24</v>
      </c>
      <c r="P17" s="2">
        <v>1</v>
      </c>
    </row>
    <row r="18" spans="1:16" ht="114.95" customHeight="1" x14ac:dyDescent="0.25">
      <c r="A18" s="2"/>
      <c r="B18" s="2" t="s">
        <v>16</v>
      </c>
      <c r="C18" s="2" t="s">
        <v>70</v>
      </c>
      <c r="D18" s="2" t="s">
        <v>29</v>
      </c>
      <c r="E18" s="3">
        <v>40</v>
      </c>
      <c r="F18" s="3">
        <v>80</v>
      </c>
      <c r="G18" s="3">
        <f t="shared" si="0"/>
        <v>0</v>
      </c>
      <c r="H18" s="2">
        <f t="shared" si="1"/>
        <v>0</v>
      </c>
      <c r="I18" s="2" t="s">
        <v>19</v>
      </c>
      <c r="J18" s="2" t="s">
        <v>20</v>
      </c>
      <c r="K18" s="2" t="s">
        <v>21</v>
      </c>
      <c r="L18" s="2">
        <v>100</v>
      </c>
      <c r="M18" s="2" t="s">
        <v>71</v>
      </c>
      <c r="N18" s="2" t="s">
        <v>72</v>
      </c>
      <c r="O18" s="4" t="s">
        <v>24</v>
      </c>
      <c r="P18" s="2">
        <v>1</v>
      </c>
    </row>
    <row r="19" spans="1:16" ht="114.95" customHeight="1" x14ac:dyDescent="0.25">
      <c r="A19" s="2"/>
      <c r="B19" s="2" t="s">
        <v>16</v>
      </c>
      <c r="C19" s="2" t="s">
        <v>73</v>
      </c>
      <c r="D19" s="2" t="s">
        <v>74</v>
      </c>
      <c r="E19" s="3">
        <v>24</v>
      </c>
      <c r="F19" s="3">
        <v>48</v>
      </c>
      <c r="G19" s="3">
        <f t="shared" si="0"/>
        <v>0</v>
      </c>
      <c r="H19" s="2">
        <f t="shared" si="1"/>
        <v>0</v>
      </c>
      <c r="I19" s="2" t="s">
        <v>19</v>
      </c>
      <c r="J19" s="2" t="s">
        <v>20</v>
      </c>
      <c r="K19" s="2" t="s">
        <v>21</v>
      </c>
      <c r="L19" s="2">
        <v>181</v>
      </c>
      <c r="M19" s="2" t="s">
        <v>75</v>
      </c>
      <c r="N19" s="2" t="s">
        <v>76</v>
      </c>
      <c r="O19" s="4" t="s">
        <v>24</v>
      </c>
      <c r="P19" s="2">
        <v>1</v>
      </c>
    </row>
    <row r="20" spans="1:16" ht="114.95" customHeight="1" x14ac:dyDescent="0.25">
      <c r="A20" s="2"/>
      <c r="B20" s="2" t="s">
        <v>16</v>
      </c>
      <c r="C20" s="2" t="s">
        <v>77</v>
      </c>
      <c r="D20" s="2" t="s">
        <v>80</v>
      </c>
      <c r="E20" s="3">
        <v>35</v>
      </c>
      <c r="F20" s="3">
        <v>70</v>
      </c>
      <c r="G20" s="3">
        <f t="shared" si="0"/>
        <v>0</v>
      </c>
      <c r="H20" s="2">
        <f t="shared" si="1"/>
        <v>0</v>
      </c>
      <c r="I20" s="2" t="s">
        <v>19</v>
      </c>
      <c r="J20" s="2" t="s">
        <v>20</v>
      </c>
      <c r="K20" s="2" t="s">
        <v>21</v>
      </c>
      <c r="L20" s="2">
        <v>185</v>
      </c>
      <c r="M20" s="2" t="s">
        <v>81</v>
      </c>
      <c r="N20" s="2" t="s">
        <v>82</v>
      </c>
      <c r="O20" s="4" t="s">
        <v>24</v>
      </c>
      <c r="P20" s="2">
        <v>1</v>
      </c>
    </row>
    <row r="21" spans="1:16" ht="114.95" customHeight="1" x14ac:dyDescent="0.25">
      <c r="A21" s="2"/>
      <c r="B21" s="2" t="s">
        <v>16</v>
      </c>
      <c r="C21" s="2" t="s">
        <v>77</v>
      </c>
      <c r="D21" s="2" t="s">
        <v>18</v>
      </c>
      <c r="E21" s="3">
        <v>35</v>
      </c>
      <c r="F21" s="3">
        <v>70</v>
      </c>
      <c r="G21" s="3">
        <f t="shared" si="0"/>
        <v>0</v>
      </c>
      <c r="H21" s="2">
        <f t="shared" si="1"/>
        <v>0</v>
      </c>
      <c r="I21" s="2" t="s">
        <v>19</v>
      </c>
      <c r="J21" s="2" t="s">
        <v>20</v>
      </c>
      <c r="K21" s="2" t="s">
        <v>21</v>
      </c>
      <c r="L21" s="2">
        <v>227</v>
      </c>
      <c r="M21" s="2" t="s">
        <v>83</v>
      </c>
      <c r="N21" s="2" t="s">
        <v>84</v>
      </c>
      <c r="O21" s="4" t="s">
        <v>24</v>
      </c>
      <c r="P21" s="2">
        <v>1</v>
      </c>
    </row>
    <row r="22" spans="1:16" ht="114.95" customHeight="1" x14ac:dyDescent="0.25">
      <c r="A22" s="2"/>
      <c r="B22" s="2" t="s">
        <v>16</v>
      </c>
      <c r="C22" s="2" t="s">
        <v>77</v>
      </c>
      <c r="D22" s="2" t="s">
        <v>85</v>
      </c>
      <c r="E22" s="3">
        <v>35</v>
      </c>
      <c r="F22" s="3">
        <v>70</v>
      </c>
      <c r="G22" s="3">
        <f t="shared" si="0"/>
        <v>0</v>
      </c>
      <c r="H22" s="2">
        <f t="shared" si="1"/>
        <v>0</v>
      </c>
      <c r="I22" s="2" t="s">
        <v>19</v>
      </c>
      <c r="J22" s="2" t="s">
        <v>20</v>
      </c>
      <c r="K22" s="2" t="s">
        <v>21</v>
      </c>
      <c r="L22" s="2">
        <v>313</v>
      </c>
      <c r="M22" s="2" t="s">
        <v>86</v>
      </c>
      <c r="N22" s="2" t="s">
        <v>87</v>
      </c>
      <c r="O22" s="4" t="s">
        <v>24</v>
      </c>
      <c r="P22" s="2">
        <v>1</v>
      </c>
    </row>
    <row r="23" spans="1:16" ht="114.95" customHeight="1" x14ac:dyDescent="0.25">
      <c r="A23" s="2"/>
      <c r="B23" s="2" t="s">
        <v>16</v>
      </c>
      <c r="C23" s="2" t="s">
        <v>77</v>
      </c>
      <c r="D23" s="2" t="s">
        <v>28</v>
      </c>
      <c r="E23" s="3">
        <v>37.5</v>
      </c>
      <c r="F23" s="3">
        <v>75</v>
      </c>
      <c r="G23" s="3">
        <f t="shared" si="0"/>
        <v>0</v>
      </c>
      <c r="H23" s="2">
        <f t="shared" si="1"/>
        <v>0</v>
      </c>
      <c r="I23" s="2" t="s">
        <v>19</v>
      </c>
      <c r="J23" s="2" t="s">
        <v>20</v>
      </c>
      <c r="K23" s="2" t="s">
        <v>21</v>
      </c>
      <c r="L23" s="2">
        <v>205</v>
      </c>
      <c r="M23" s="2" t="s">
        <v>88</v>
      </c>
      <c r="N23" s="2" t="s">
        <v>89</v>
      </c>
      <c r="O23" s="4" t="s">
        <v>24</v>
      </c>
      <c r="P23" s="2">
        <v>1</v>
      </c>
    </row>
    <row r="24" spans="1:16" ht="114.95" customHeight="1" x14ac:dyDescent="0.25">
      <c r="A24" s="2"/>
      <c r="B24" s="2" t="s">
        <v>16</v>
      </c>
      <c r="C24" s="2" t="s">
        <v>93</v>
      </c>
      <c r="D24" s="2" t="s">
        <v>91</v>
      </c>
      <c r="E24" s="3">
        <v>40</v>
      </c>
      <c r="F24" s="3">
        <v>80</v>
      </c>
      <c r="G24" s="3">
        <f t="shared" si="0"/>
        <v>0</v>
      </c>
      <c r="H24" s="2">
        <f t="shared" si="1"/>
        <v>0</v>
      </c>
      <c r="I24" s="2" t="s">
        <v>19</v>
      </c>
      <c r="J24" s="2" t="s">
        <v>20</v>
      </c>
      <c r="K24" s="2" t="s">
        <v>21</v>
      </c>
      <c r="L24" s="2">
        <v>290</v>
      </c>
      <c r="M24" s="2" t="s">
        <v>94</v>
      </c>
      <c r="N24" s="2" t="s">
        <v>95</v>
      </c>
      <c r="O24" s="4" t="s">
        <v>24</v>
      </c>
      <c r="P24" s="2">
        <v>1</v>
      </c>
    </row>
    <row r="25" spans="1:16" ht="114.95" customHeight="1" x14ac:dyDescent="0.25">
      <c r="A25" s="2"/>
      <c r="B25" s="2" t="s">
        <v>16</v>
      </c>
      <c r="C25" s="2" t="s">
        <v>93</v>
      </c>
      <c r="D25" s="2" t="s">
        <v>29</v>
      </c>
      <c r="E25" s="3">
        <v>40</v>
      </c>
      <c r="F25" s="3">
        <v>80</v>
      </c>
      <c r="G25" s="3">
        <f t="shared" si="0"/>
        <v>0</v>
      </c>
      <c r="H25" s="2">
        <f t="shared" si="1"/>
        <v>0</v>
      </c>
      <c r="I25" s="2" t="s">
        <v>19</v>
      </c>
      <c r="J25" s="2" t="s">
        <v>20</v>
      </c>
      <c r="K25" s="2" t="s">
        <v>21</v>
      </c>
      <c r="L25" s="2">
        <v>587</v>
      </c>
      <c r="M25" s="2" t="s">
        <v>96</v>
      </c>
      <c r="N25" s="2" t="s">
        <v>97</v>
      </c>
      <c r="O25" s="4" t="s">
        <v>24</v>
      </c>
      <c r="P25" s="2">
        <v>1</v>
      </c>
    </row>
    <row r="26" spans="1:16" ht="114.95" customHeight="1" x14ac:dyDescent="0.25">
      <c r="A26" s="2"/>
      <c r="B26" s="2" t="s">
        <v>16</v>
      </c>
      <c r="C26" s="2" t="s">
        <v>98</v>
      </c>
      <c r="D26" s="2" t="s">
        <v>48</v>
      </c>
      <c r="E26" s="3">
        <v>60</v>
      </c>
      <c r="F26" s="3">
        <v>120</v>
      </c>
      <c r="G26" s="3">
        <f t="shared" si="0"/>
        <v>0</v>
      </c>
      <c r="H26" s="2">
        <f t="shared" si="1"/>
        <v>0</v>
      </c>
      <c r="I26" s="2" t="s">
        <v>19</v>
      </c>
      <c r="J26" s="2" t="s">
        <v>20</v>
      </c>
      <c r="K26" s="2" t="s">
        <v>21</v>
      </c>
      <c r="L26" s="2">
        <v>154</v>
      </c>
      <c r="M26" s="2" t="s">
        <v>100</v>
      </c>
      <c r="N26" s="2" t="s">
        <v>101</v>
      </c>
      <c r="O26" s="4" t="s">
        <v>24</v>
      </c>
      <c r="P26" s="2">
        <v>1</v>
      </c>
    </row>
    <row r="27" spans="1:16" ht="114.95" customHeight="1" x14ac:dyDescent="0.25">
      <c r="A27" s="2"/>
      <c r="B27" s="2" t="s">
        <v>16</v>
      </c>
      <c r="C27" s="2" t="s">
        <v>98</v>
      </c>
      <c r="D27" s="2" t="s">
        <v>52</v>
      </c>
      <c r="E27" s="3">
        <v>60</v>
      </c>
      <c r="F27" s="3">
        <v>120</v>
      </c>
      <c r="G27" s="3">
        <f t="shared" si="0"/>
        <v>0</v>
      </c>
      <c r="H27" s="2">
        <f t="shared" si="1"/>
        <v>0</v>
      </c>
      <c r="I27" s="2" t="s">
        <v>19</v>
      </c>
      <c r="J27" s="2" t="s">
        <v>20</v>
      </c>
      <c r="K27" s="2" t="s">
        <v>21</v>
      </c>
      <c r="L27" s="2">
        <v>185</v>
      </c>
      <c r="M27" s="2" t="s">
        <v>103</v>
      </c>
      <c r="N27" s="2" t="s">
        <v>104</v>
      </c>
      <c r="O27" s="4" t="s">
        <v>24</v>
      </c>
      <c r="P27" s="2">
        <v>1</v>
      </c>
    </row>
    <row r="28" spans="1:16" ht="114.95" customHeight="1" x14ac:dyDescent="0.25">
      <c r="A28" s="2"/>
      <c r="B28" s="2" t="s">
        <v>16</v>
      </c>
      <c r="C28" s="2" t="s">
        <v>98</v>
      </c>
      <c r="D28" s="2" t="s">
        <v>51</v>
      </c>
      <c r="E28" s="3">
        <v>60</v>
      </c>
      <c r="F28" s="3">
        <v>120</v>
      </c>
      <c r="G28" s="3">
        <f t="shared" si="0"/>
        <v>0</v>
      </c>
      <c r="H28" s="2">
        <f t="shared" si="1"/>
        <v>0</v>
      </c>
      <c r="I28" s="2" t="s">
        <v>19</v>
      </c>
      <c r="J28" s="2" t="s">
        <v>20</v>
      </c>
      <c r="K28" s="2" t="s">
        <v>21</v>
      </c>
      <c r="L28" s="2">
        <v>175</v>
      </c>
      <c r="M28" s="2" t="s">
        <v>105</v>
      </c>
      <c r="N28" s="2" t="s">
        <v>106</v>
      </c>
      <c r="O28" s="4" t="s">
        <v>24</v>
      </c>
      <c r="P28" s="2">
        <v>1</v>
      </c>
    </row>
    <row r="29" spans="1:16" ht="114.95" customHeight="1" x14ac:dyDescent="0.25">
      <c r="A29" s="2"/>
      <c r="B29" s="2" t="s">
        <v>16</v>
      </c>
      <c r="C29" s="2" t="s">
        <v>98</v>
      </c>
      <c r="D29" s="2" t="s">
        <v>36</v>
      </c>
      <c r="E29" s="3">
        <v>65</v>
      </c>
      <c r="F29" s="3">
        <v>130</v>
      </c>
      <c r="G29" s="3">
        <f t="shared" si="0"/>
        <v>0</v>
      </c>
      <c r="H29" s="2">
        <f t="shared" si="1"/>
        <v>0</v>
      </c>
      <c r="I29" s="2" t="s">
        <v>19</v>
      </c>
      <c r="J29" s="2" t="s">
        <v>20</v>
      </c>
      <c r="K29" s="2" t="s">
        <v>21</v>
      </c>
      <c r="L29" s="2">
        <v>298</v>
      </c>
      <c r="M29" s="2" t="s">
        <v>107</v>
      </c>
      <c r="N29" s="2" t="s">
        <v>108</v>
      </c>
      <c r="O29" s="4" t="s">
        <v>24</v>
      </c>
      <c r="P29" s="2">
        <v>1</v>
      </c>
    </row>
    <row r="30" spans="1:16" ht="114.95" customHeight="1" x14ac:dyDescent="0.25">
      <c r="A30" s="2"/>
      <c r="B30" s="2" t="s">
        <v>16</v>
      </c>
      <c r="C30" s="2" t="s">
        <v>98</v>
      </c>
      <c r="D30" s="2" t="s">
        <v>18</v>
      </c>
      <c r="E30" s="3">
        <v>60</v>
      </c>
      <c r="F30" s="3">
        <v>120</v>
      </c>
      <c r="G30" s="3">
        <f t="shared" si="0"/>
        <v>0</v>
      </c>
      <c r="H30" s="2">
        <f t="shared" si="1"/>
        <v>0</v>
      </c>
      <c r="I30" s="2" t="s">
        <v>19</v>
      </c>
      <c r="J30" s="2" t="s">
        <v>20</v>
      </c>
      <c r="K30" s="2" t="s">
        <v>21</v>
      </c>
      <c r="L30" s="2">
        <v>178</v>
      </c>
      <c r="M30" s="2" t="s">
        <v>109</v>
      </c>
      <c r="N30" s="2" t="s">
        <v>110</v>
      </c>
      <c r="O30" s="4" t="s">
        <v>24</v>
      </c>
      <c r="P30" s="2">
        <v>1</v>
      </c>
    </row>
    <row r="31" spans="1:16" ht="114.95" customHeight="1" x14ac:dyDescent="0.25">
      <c r="A31" s="2"/>
      <c r="B31" s="2" t="s">
        <v>16</v>
      </c>
      <c r="C31" s="2" t="s">
        <v>98</v>
      </c>
      <c r="D31" s="2" t="s">
        <v>85</v>
      </c>
      <c r="E31" s="3">
        <v>60</v>
      </c>
      <c r="F31" s="3">
        <v>120</v>
      </c>
      <c r="G31" s="3">
        <f t="shared" si="0"/>
        <v>0</v>
      </c>
      <c r="H31" s="2">
        <f t="shared" si="1"/>
        <v>0</v>
      </c>
      <c r="I31" s="2" t="s">
        <v>19</v>
      </c>
      <c r="J31" s="2" t="s">
        <v>20</v>
      </c>
      <c r="K31" s="2" t="s">
        <v>21</v>
      </c>
      <c r="L31" s="2">
        <v>222</v>
      </c>
      <c r="M31" s="2" t="s">
        <v>111</v>
      </c>
      <c r="N31" s="2" t="s">
        <v>112</v>
      </c>
      <c r="O31" s="4" t="s">
        <v>24</v>
      </c>
      <c r="P31" s="2">
        <v>1</v>
      </c>
    </row>
    <row r="32" spans="1:16" ht="114.95" customHeight="1" x14ac:dyDescent="0.25">
      <c r="A32" s="2"/>
      <c r="B32" s="2" t="s">
        <v>16</v>
      </c>
      <c r="C32" s="2" t="s">
        <v>98</v>
      </c>
      <c r="D32" s="2" t="s">
        <v>63</v>
      </c>
      <c r="E32" s="3">
        <v>60</v>
      </c>
      <c r="F32" s="3">
        <v>120</v>
      </c>
      <c r="G32" s="3">
        <f t="shared" si="0"/>
        <v>0</v>
      </c>
      <c r="H32" s="2">
        <f t="shared" si="1"/>
        <v>0</v>
      </c>
      <c r="I32" s="2" t="s">
        <v>19</v>
      </c>
      <c r="J32" s="2" t="s">
        <v>20</v>
      </c>
      <c r="K32" s="2" t="s">
        <v>21</v>
      </c>
      <c r="L32" s="2">
        <v>256</v>
      </c>
      <c r="M32" s="2" t="s">
        <v>113</v>
      </c>
      <c r="N32" s="2" t="s">
        <v>114</v>
      </c>
      <c r="O32" s="4" t="s">
        <v>24</v>
      </c>
      <c r="P32" s="2">
        <v>1</v>
      </c>
    </row>
    <row r="33" spans="1:16" ht="114.95" customHeight="1" x14ac:dyDescent="0.25">
      <c r="A33" s="2"/>
      <c r="B33" s="2" t="s">
        <v>16</v>
      </c>
      <c r="C33" s="2" t="s">
        <v>98</v>
      </c>
      <c r="D33" s="2" t="s">
        <v>90</v>
      </c>
      <c r="E33" s="3">
        <v>65</v>
      </c>
      <c r="F33" s="3">
        <v>130</v>
      </c>
      <c r="G33" s="3">
        <f t="shared" si="0"/>
        <v>0</v>
      </c>
      <c r="H33" s="2">
        <f t="shared" si="1"/>
        <v>0</v>
      </c>
      <c r="I33" s="2" t="s">
        <v>19</v>
      </c>
      <c r="J33" s="2" t="s">
        <v>20</v>
      </c>
      <c r="K33" s="2" t="s">
        <v>21</v>
      </c>
      <c r="L33" s="2">
        <v>399</v>
      </c>
      <c r="M33" s="2" t="s">
        <v>115</v>
      </c>
      <c r="N33" s="2" t="s">
        <v>116</v>
      </c>
      <c r="O33" s="4" t="s">
        <v>24</v>
      </c>
      <c r="P33" s="2">
        <v>1</v>
      </c>
    </row>
    <row r="34" spans="1:16" ht="114.95" customHeight="1" x14ac:dyDescent="0.25">
      <c r="A34" s="2"/>
      <c r="B34" s="2" t="s">
        <v>16</v>
      </c>
      <c r="C34" s="2" t="s">
        <v>98</v>
      </c>
      <c r="D34" s="2" t="s">
        <v>28</v>
      </c>
      <c r="E34" s="3">
        <v>60</v>
      </c>
      <c r="F34" s="3">
        <v>120</v>
      </c>
      <c r="G34" s="3">
        <f t="shared" ref="G34:G56" si="2">IF(O34="", 0, O34) * E34 * P34</f>
        <v>0</v>
      </c>
      <c r="H34" s="2">
        <f t="shared" ref="H34:H56" si="3">SUM(IF(O34="",0,O34*P34))</f>
        <v>0</v>
      </c>
      <c r="I34" s="2" t="s">
        <v>19</v>
      </c>
      <c r="J34" s="2" t="s">
        <v>20</v>
      </c>
      <c r="K34" s="2" t="s">
        <v>21</v>
      </c>
      <c r="L34" s="2">
        <v>156</v>
      </c>
      <c r="M34" s="2" t="s">
        <v>117</v>
      </c>
      <c r="N34" s="2" t="s">
        <v>118</v>
      </c>
      <c r="O34" s="4" t="s">
        <v>24</v>
      </c>
      <c r="P34" s="2">
        <v>1</v>
      </c>
    </row>
    <row r="35" spans="1:16" ht="114.95" customHeight="1" x14ac:dyDescent="0.25">
      <c r="A35" s="2"/>
      <c r="B35" s="2" t="s">
        <v>16</v>
      </c>
      <c r="C35" s="2" t="s">
        <v>98</v>
      </c>
      <c r="D35" s="2" t="s">
        <v>119</v>
      </c>
      <c r="E35" s="3">
        <v>60</v>
      </c>
      <c r="F35" s="3">
        <v>120</v>
      </c>
      <c r="G35" s="3">
        <f t="shared" si="2"/>
        <v>0</v>
      </c>
      <c r="H35" s="2">
        <f t="shared" si="3"/>
        <v>0</v>
      </c>
      <c r="I35" s="2" t="s">
        <v>19</v>
      </c>
      <c r="J35" s="2" t="s">
        <v>20</v>
      </c>
      <c r="K35" s="2" t="s">
        <v>21</v>
      </c>
      <c r="L35" s="2">
        <v>556</v>
      </c>
      <c r="M35" s="2" t="s">
        <v>120</v>
      </c>
      <c r="N35" s="2" t="s">
        <v>121</v>
      </c>
      <c r="O35" s="4" t="s">
        <v>24</v>
      </c>
      <c r="P35" s="2">
        <v>1</v>
      </c>
    </row>
    <row r="36" spans="1:16" ht="114.95" customHeight="1" x14ac:dyDescent="0.25">
      <c r="A36" s="2"/>
      <c r="B36" s="2" t="s">
        <v>16</v>
      </c>
      <c r="C36" s="2" t="s">
        <v>122</v>
      </c>
      <c r="D36" s="2" t="s">
        <v>80</v>
      </c>
      <c r="E36" s="3">
        <v>55</v>
      </c>
      <c r="F36" s="3">
        <v>110</v>
      </c>
      <c r="G36" s="3">
        <f t="shared" si="2"/>
        <v>0</v>
      </c>
      <c r="H36" s="2">
        <f t="shared" si="3"/>
        <v>0</v>
      </c>
      <c r="I36" s="2" t="s">
        <v>19</v>
      </c>
      <c r="J36" s="2" t="s">
        <v>20</v>
      </c>
      <c r="K36" s="2" t="s">
        <v>21</v>
      </c>
      <c r="L36" s="2">
        <v>173</v>
      </c>
      <c r="M36" s="2" t="s">
        <v>123</v>
      </c>
      <c r="N36" s="2" t="s">
        <v>124</v>
      </c>
      <c r="O36" s="4" t="s">
        <v>24</v>
      </c>
      <c r="P36" s="2">
        <v>1</v>
      </c>
    </row>
    <row r="37" spans="1:16" ht="114.95" customHeight="1" x14ac:dyDescent="0.25">
      <c r="A37" s="2"/>
      <c r="B37" s="2" t="s">
        <v>16</v>
      </c>
      <c r="C37" s="2" t="s">
        <v>122</v>
      </c>
      <c r="D37" s="2" t="s">
        <v>85</v>
      </c>
      <c r="E37" s="3">
        <v>55</v>
      </c>
      <c r="F37" s="3">
        <v>110</v>
      </c>
      <c r="G37" s="3">
        <f t="shared" si="2"/>
        <v>0</v>
      </c>
      <c r="H37" s="2">
        <f t="shared" si="3"/>
        <v>0</v>
      </c>
      <c r="I37" s="2" t="s">
        <v>19</v>
      </c>
      <c r="J37" s="2" t="s">
        <v>20</v>
      </c>
      <c r="K37" s="2" t="s">
        <v>21</v>
      </c>
      <c r="L37" s="2">
        <v>153</v>
      </c>
      <c r="M37" s="2" t="s">
        <v>125</v>
      </c>
      <c r="N37" s="2" t="s">
        <v>126</v>
      </c>
      <c r="O37" s="4" t="s">
        <v>24</v>
      </c>
      <c r="P37" s="2">
        <v>1</v>
      </c>
    </row>
    <row r="38" spans="1:16" ht="114.95" customHeight="1" x14ac:dyDescent="0.25">
      <c r="A38" s="2"/>
      <c r="B38" s="2" t="s">
        <v>16</v>
      </c>
      <c r="C38" s="2" t="s">
        <v>127</v>
      </c>
      <c r="D38" s="2" t="s">
        <v>91</v>
      </c>
      <c r="E38" s="3">
        <v>67.5</v>
      </c>
      <c r="F38" s="3">
        <v>135</v>
      </c>
      <c r="G38" s="3">
        <f t="shared" si="2"/>
        <v>0</v>
      </c>
      <c r="H38" s="2">
        <f t="shared" si="3"/>
        <v>0</v>
      </c>
      <c r="I38" s="2" t="s">
        <v>19</v>
      </c>
      <c r="J38" s="2" t="s">
        <v>20</v>
      </c>
      <c r="K38" s="2" t="s">
        <v>21</v>
      </c>
      <c r="L38" s="2">
        <v>267</v>
      </c>
      <c r="M38" s="2" t="s">
        <v>128</v>
      </c>
      <c r="N38" s="2" t="s">
        <v>129</v>
      </c>
      <c r="O38" s="4" t="s">
        <v>24</v>
      </c>
      <c r="P38" s="2">
        <v>1</v>
      </c>
    </row>
    <row r="39" spans="1:16" ht="114.95" customHeight="1" x14ac:dyDescent="0.25">
      <c r="A39" s="2"/>
      <c r="B39" s="2" t="s">
        <v>16</v>
      </c>
      <c r="C39" s="2" t="s">
        <v>130</v>
      </c>
      <c r="D39" s="2" t="s">
        <v>36</v>
      </c>
      <c r="E39" s="3">
        <v>70</v>
      </c>
      <c r="F39" s="3">
        <v>140</v>
      </c>
      <c r="G39" s="3">
        <f t="shared" si="2"/>
        <v>0</v>
      </c>
      <c r="H39" s="2">
        <f t="shared" si="3"/>
        <v>0</v>
      </c>
      <c r="I39" s="2" t="s">
        <v>19</v>
      </c>
      <c r="J39" s="2" t="s">
        <v>20</v>
      </c>
      <c r="K39" s="2" t="s">
        <v>21</v>
      </c>
      <c r="L39" s="2">
        <v>117</v>
      </c>
      <c r="M39" s="2" t="s">
        <v>131</v>
      </c>
      <c r="N39" s="2" t="s">
        <v>132</v>
      </c>
      <c r="O39" s="4" t="s">
        <v>24</v>
      </c>
      <c r="P39" s="2">
        <v>1</v>
      </c>
    </row>
    <row r="40" spans="1:16" ht="114.95" customHeight="1" x14ac:dyDescent="0.25">
      <c r="A40" s="2"/>
      <c r="B40" s="2" t="s">
        <v>16</v>
      </c>
      <c r="C40" s="2" t="s">
        <v>130</v>
      </c>
      <c r="D40" s="2" t="s">
        <v>29</v>
      </c>
      <c r="E40" s="3">
        <v>70</v>
      </c>
      <c r="F40" s="3">
        <v>140</v>
      </c>
      <c r="G40" s="3">
        <f t="shared" si="2"/>
        <v>0</v>
      </c>
      <c r="H40" s="2">
        <f t="shared" si="3"/>
        <v>0</v>
      </c>
      <c r="I40" s="2" t="s">
        <v>19</v>
      </c>
      <c r="J40" s="2" t="s">
        <v>20</v>
      </c>
      <c r="K40" s="2" t="s">
        <v>21</v>
      </c>
      <c r="L40" s="2">
        <v>298</v>
      </c>
      <c r="M40" s="2" t="s">
        <v>133</v>
      </c>
      <c r="N40" s="2" t="s">
        <v>134</v>
      </c>
      <c r="O40" s="4" t="s">
        <v>24</v>
      </c>
      <c r="P40" s="2">
        <v>1</v>
      </c>
    </row>
    <row r="41" spans="1:16" ht="114.95" customHeight="1" x14ac:dyDescent="0.25">
      <c r="A41" s="2"/>
      <c r="B41" s="2" t="s">
        <v>16</v>
      </c>
      <c r="C41" s="2" t="s">
        <v>135</v>
      </c>
      <c r="D41" s="2" t="s">
        <v>29</v>
      </c>
      <c r="E41" s="3">
        <v>55</v>
      </c>
      <c r="F41" s="3">
        <v>110</v>
      </c>
      <c r="G41" s="3">
        <f t="shared" si="2"/>
        <v>0</v>
      </c>
      <c r="H41" s="2">
        <f t="shared" si="3"/>
        <v>0</v>
      </c>
      <c r="I41" s="2" t="s">
        <v>19</v>
      </c>
      <c r="J41" s="2" t="s">
        <v>20</v>
      </c>
      <c r="K41" s="2" t="s">
        <v>21</v>
      </c>
      <c r="L41" s="2">
        <v>125</v>
      </c>
      <c r="M41" s="2" t="s">
        <v>136</v>
      </c>
      <c r="N41" s="2" t="s">
        <v>137</v>
      </c>
      <c r="O41" s="4" t="s">
        <v>24</v>
      </c>
      <c r="P41" s="2">
        <v>1</v>
      </c>
    </row>
    <row r="42" spans="1:16" ht="114.95" customHeight="1" x14ac:dyDescent="0.25">
      <c r="A42" s="2"/>
      <c r="B42" s="2" t="s">
        <v>16</v>
      </c>
      <c r="C42" s="2" t="s">
        <v>138</v>
      </c>
      <c r="D42" s="2" t="s">
        <v>41</v>
      </c>
      <c r="E42" s="3">
        <v>40</v>
      </c>
      <c r="F42" s="3">
        <v>80</v>
      </c>
      <c r="G42" s="3">
        <f t="shared" si="2"/>
        <v>0</v>
      </c>
      <c r="H42" s="2">
        <f t="shared" si="3"/>
        <v>0</v>
      </c>
      <c r="I42" s="2" t="s">
        <v>19</v>
      </c>
      <c r="J42" s="2" t="s">
        <v>20</v>
      </c>
      <c r="K42" s="2" t="s">
        <v>21</v>
      </c>
      <c r="L42" s="2">
        <v>251</v>
      </c>
      <c r="M42" s="2" t="s">
        <v>139</v>
      </c>
      <c r="N42" s="2" t="s">
        <v>140</v>
      </c>
      <c r="O42" s="4" t="s">
        <v>24</v>
      </c>
      <c r="P42" s="2">
        <v>1</v>
      </c>
    </row>
    <row r="43" spans="1:16" ht="114.95" customHeight="1" x14ac:dyDescent="0.25">
      <c r="A43" s="2"/>
      <c r="B43" s="2" t="s">
        <v>16</v>
      </c>
      <c r="C43" s="2" t="s">
        <v>141</v>
      </c>
      <c r="D43" s="2" t="s">
        <v>51</v>
      </c>
      <c r="E43" s="3">
        <v>40</v>
      </c>
      <c r="F43" s="3">
        <v>80</v>
      </c>
      <c r="G43" s="3">
        <f t="shared" si="2"/>
        <v>0</v>
      </c>
      <c r="H43" s="2">
        <f t="shared" si="3"/>
        <v>0</v>
      </c>
      <c r="I43" s="2" t="s">
        <v>19</v>
      </c>
      <c r="J43" s="2" t="s">
        <v>20</v>
      </c>
      <c r="K43" s="2" t="s">
        <v>21</v>
      </c>
      <c r="L43" s="2">
        <v>213</v>
      </c>
      <c r="M43" s="2" t="s">
        <v>142</v>
      </c>
      <c r="N43" s="2" t="s">
        <v>143</v>
      </c>
      <c r="O43" s="4" t="s">
        <v>24</v>
      </c>
      <c r="P43" s="2">
        <v>1</v>
      </c>
    </row>
    <row r="44" spans="1:16" ht="114.95" customHeight="1" x14ac:dyDescent="0.25">
      <c r="A44" s="2"/>
      <c r="B44" s="2" t="s">
        <v>16</v>
      </c>
      <c r="C44" s="2" t="s">
        <v>144</v>
      </c>
      <c r="D44" s="2" t="s">
        <v>51</v>
      </c>
      <c r="E44" s="3">
        <v>30</v>
      </c>
      <c r="F44" s="3">
        <v>60</v>
      </c>
      <c r="G44" s="3">
        <f t="shared" si="2"/>
        <v>0</v>
      </c>
      <c r="H44" s="2">
        <f t="shared" si="3"/>
        <v>0</v>
      </c>
      <c r="I44" s="2" t="s">
        <v>19</v>
      </c>
      <c r="J44" s="2" t="s">
        <v>20</v>
      </c>
      <c r="K44" s="2" t="s">
        <v>21</v>
      </c>
      <c r="L44" s="2">
        <v>222</v>
      </c>
      <c r="M44" s="2" t="s">
        <v>145</v>
      </c>
      <c r="N44" s="2" t="s">
        <v>146</v>
      </c>
      <c r="O44" s="4" t="s">
        <v>24</v>
      </c>
      <c r="P44" s="2">
        <v>1</v>
      </c>
    </row>
    <row r="45" spans="1:16" ht="114.95" customHeight="1" x14ac:dyDescent="0.25">
      <c r="A45" s="2"/>
      <c r="B45" s="2" t="s">
        <v>16</v>
      </c>
      <c r="C45" s="2" t="s">
        <v>144</v>
      </c>
      <c r="D45" s="2" t="s">
        <v>79</v>
      </c>
      <c r="E45" s="3">
        <v>30</v>
      </c>
      <c r="F45" s="3">
        <v>60</v>
      </c>
      <c r="G45" s="3">
        <f t="shared" si="2"/>
        <v>0</v>
      </c>
      <c r="H45" s="2">
        <f t="shared" si="3"/>
        <v>0</v>
      </c>
      <c r="I45" s="2" t="s">
        <v>19</v>
      </c>
      <c r="J45" s="2" t="s">
        <v>20</v>
      </c>
      <c r="K45" s="2" t="s">
        <v>21</v>
      </c>
      <c r="L45" s="2">
        <v>125</v>
      </c>
      <c r="M45" s="2" t="s">
        <v>147</v>
      </c>
      <c r="N45" s="2" t="s">
        <v>148</v>
      </c>
      <c r="O45" s="4" t="s">
        <v>24</v>
      </c>
      <c r="P45" s="2">
        <v>1</v>
      </c>
    </row>
    <row r="46" spans="1:16" ht="114.95" customHeight="1" x14ac:dyDescent="0.25">
      <c r="A46" s="2"/>
      <c r="B46" s="2" t="s">
        <v>16</v>
      </c>
      <c r="C46" s="2" t="s">
        <v>144</v>
      </c>
      <c r="D46" s="2" t="s">
        <v>99</v>
      </c>
      <c r="E46" s="3">
        <v>30</v>
      </c>
      <c r="F46" s="3">
        <v>60</v>
      </c>
      <c r="G46" s="3">
        <f t="shared" si="2"/>
        <v>0</v>
      </c>
      <c r="H46" s="2">
        <f t="shared" si="3"/>
        <v>0</v>
      </c>
      <c r="I46" s="2" t="s">
        <v>19</v>
      </c>
      <c r="J46" s="2" t="s">
        <v>20</v>
      </c>
      <c r="K46" s="2" t="s">
        <v>21</v>
      </c>
      <c r="L46" s="2">
        <v>193</v>
      </c>
      <c r="M46" s="2" t="s">
        <v>149</v>
      </c>
      <c r="N46" s="2" t="s">
        <v>150</v>
      </c>
      <c r="O46" s="4" t="s">
        <v>24</v>
      </c>
      <c r="P46" s="2">
        <v>1</v>
      </c>
    </row>
    <row r="47" spans="1:16" ht="114.95" customHeight="1" x14ac:dyDescent="0.25">
      <c r="A47" s="2"/>
      <c r="B47" s="2" t="s">
        <v>16</v>
      </c>
      <c r="C47" s="2" t="s">
        <v>153</v>
      </c>
      <c r="D47" s="2" t="s">
        <v>28</v>
      </c>
      <c r="E47" s="3">
        <v>17.5</v>
      </c>
      <c r="F47" s="3">
        <v>35</v>
      </c>
      <c r="G47" s="3">
        <f t="shared" si="2"/>
        <v>0</v>
      </c>
      <c r="H47" s="2">
        <f t="shared" si="3"/>
        <v>0</v>
      </c>
      <c r="I47" s="2" t="s">
        <v>19</v>
      </c>
      <c r="J47" s="2" t="s">
        <v>20</v>
      </c>
      <c r="K47" s="2" t="s">
        <v>21</v>
      </c>
      <c r="L47" s="2">
        <v>309</v>
      </c>
      <c r="M47" s="2" t="s">
        <v>154</v>
      </c>
      <c r="N47" s="2" t="s">
        <v>155</v>
      </c>
      <c r="O47" s="4" t="s">
        <v>24</v>
      </c>
      <c r="P47" s="2">
        <v>1</v>
      </c>
    </row>
    <row r="48" spans="1:16" ht="114.95" customHeight="1" x14ac:dyDescent="0.25">
      <c r="A48" s="2"/>
      <c r="B48" s="2" t="s">
        <v>16</v>
      </c>
      <c r="C48" s="2" t="s">
        <v>156</v>
      </c>
      <c r="D48" s="2" t="s">
        <v>79</v>
      </c>
      <c r="E48" s="3">
        <v>45</v>
      </c>
      <c r="F48" s="3">
        <v>90</v>
      </c>
      <c r="G48" s="3">
        <f t="shared" si="2"/>
        <v>0</v>
      </c>
      <c r="H48" s="2">
        <f t="shared" si="3"/>
        <v>0</v>
      </c>
      <c r="I48" s="2" t="s">
        <v>19</v>
      </c>
      <c r="J48" s="2" t="s">
        <v>20</v>
      </c>
      <c r="K48" s="2" t="s">
        <v>21</v>
      </c>
      <c r="L48" s="2">
        <v>129</v>
      </c>
      <c r="M48" s="2" t="s">
        <v>157</v>
      </c>
      <c r="N48" s="2" t="s">
        <v>158</v>
      </c>
      <c r="O48" s="4" t="s">
        <v>24</v>
      </c>
      <c r="P48" s="2">
        <v>1</v>
      </c>
    </row>
    <row r="49" spans="1:16" ht="114.95" customHeight="1" x14ac:dyDescent="0.25">
      <c r="A49" s="2"/>
      <c r="B49" s="2" t="s">
        <v>16</v>
      </c>
      <c r="C49" s="2" t="s">
        <v>156</v>
      </c>
      <c r="D49" s="2" t="s">
        <v>18</v>
      </c>
      <c r="E49" s="3">
        <v>45</v>
      </c>
      <c r="F49" s="3">
        <v>90</v>
      </c>
      <c r="G49" s="3">
        <f t="shared" si="2"/>
        <v>0</v>
      </c>
      <c r="H49" s="2">
        <f t="shared" si="3"/>
        <v>0</v>
      </c>
      <c r="I49" s="2" t="s">
        <v>19</v>
      </c>
      <c r="J49" s="2" t="s">
        <v>20</v>
      </c>
      <c r="K49" s="2" t="s">
        <v>21</v>
      </c>
      <c r="L49" s="2">
        <v>166</v>
      </c>
      <c r="M49" s="2" t="s">
        <v>159</v>
      </c>
      <c r="N49" s="2" t="s">
        <v>160</v>
      </c>
      <c r="O49" s="4" t="s">
        <v>24</v>
      </c>
      <c r="P49" s="2">
        <v>1</v>
      </c>
    </row>
    <row r="50" spans="1:16" ht="114.95" customHeight="1" x14ac:dyDescent="0.25">
      <c r="A50" s="2"/>
      <c r="B50" s="2" t="s">
        <v>16</v>
      </c>
      <c r="C50" s="2" t="s">
        <v>156</v>
      </c>
      <c r="D50" s="2" t="s">
        <v>85</v>
      </c>
      <c r="E50" s="3">
        <v>45</v>
      </c>
      <c r="F50" s="3">
        <v>90</v>
      </c>
      <c r="G50" s="3">
        <f t="shared" si="2"/>
        <v>0</v>
      </c>
      <c r="H50" s="2">
        <f t="shared" si="3"/>
        <v>0</v>
      </c>
      <c r="I50" s="2" t="s">
        <v>19</v>
      </c>
      <c r="J50" s="2" t="s">
        <v>20</v>
      </c>
      <c r="K50" s="2" t="s">
        <v>21</v>
      </c>
      <c r="L50" s="2">
        <v>198</v>
      </c>
      <c r="M50" s="2" t="s">
        <v>161</v>
      </c>
      <c r="N50" s="2" t="s">
        <v>162</v>
      </c>
      <c r="O50" s="4" t="s">
        <v>24</v>
      </c>
      <c r="P50" s="2">
        <v>1</v>
      </c>
    </row>
    <row r="51" spans="1:16" ht="114.95" customHeight="1" x14ac:dyDescent="0.25">
      <c r="A51" s="2"/>
      <c r="B51" s="2" t="s">
        <v>16</v>
      </c>
      <c r="C51" s="2" t="s">
        <v>156</v>
      </c>
      <c r="D51" s="2" t="s">
        <v>30</v>
      </c>
      <c r="E51" s="3">
        <v>45</v>
      </c>
      <c r="F51" s="3">
        <v>90</v>
      </c>
      <c r="G51" s="3">
        <f t="shared" si="2"/>
        <v>0</v>
      </c>
      <c r="H51" s="2">
        <f t="shared" si="3"/>
        <v>0</v>
      </c>
      <c r="I51" s="2" t="s">
        <v>19</v>
      </c>
      <c r="J51" s="2" t="s">
        <v>20</v>
      </c>
      <c r="K51" s="2" t="s">
        <v>21</v>
      </c>
      <c r="L51" s="2">
        <v>335</v>
      </c>
      <c r="M51" s="2" t="s">
        <v>163</v>
      </c>
      <c r="N51" s="2" t="s">
        <v>164</v>
      </c>
      <c r="O51" s="4" t="s">
        <v>24</v>
      </c>
      <c r="P51" s="2">
        <v>1</v>
      </c>
    </row>
    <row r="52" spans="1:16" ht="114.95" customHeight="1" x14ac:dyDescent="0.25">
      <c r="A52" s="2"/>
      <c r="B52" s="2" t="s">
        <v>16</v>
      </c>
      <c r="C52" s="2" t="s">
        <v>156</v>
      </c>
      <c r="D52" s="2" t="s">
        <v>165</v>
      </c>
      <c r="E52" s="3">
        <v>45</v>
      </c>
      <c r="F52" s="3">
        <v>90</v>
      </c>
      <c r="G52" s="3">
        <f t="shared" si="2"/>
        <v>0</v>
      </c>
      <c r="H52" s="2">
        <f t="shared" si="3"/>
        <v>0</v>
      </c>
      <c r="I52" s="2" t="s">
        <v>19</v>
      </c>
      <c r="J52" s="2" t="s">
        <v>20</v>
      </c>
      <c r="K52" s="2" t="s">
        <v>21</v>
      </c>
      <c r="L52" s="2">
        <v>165</v>
      </c>
      <c r="M52" s="2" t="s">
        <v>166</v>
      </c>
      <c r="N52" s="2" t="s">
        <v>167</v>
      </c>
      <c r="O52" s="4" t="s">
        <v>24</v>
      </c>
      <c r="P52" s="2">
        <v>1</v>
      </c>
    </row>
    <row r="53" spans="1:16" ht="24.95" customHeight="1" x14ac:dyDescent="0.25">
      <c r="A53" s="2" t="s">
        <v>24</v>
      </c>
      <c r="B53" s="2" t="s">
        <v>16</v>
      </c>
      <c r="C53" s="2" t="s">
        <v>168</v>
      </c>
      <c r="D53" s="2" t="s">
        <v>169</v>
      </c>
      <c r="E53" s="3">
        <v>40</v>
      </c>
      <c r="F53" s="3">
        <v>80</v>
      </c>
      <c r="G53" s="3">
        <f t="shared" si="2"/>
        <v>0</v>
      </c>
      <c r="H53" s="2">
        <f t="shared" si="3"/>
        <v>0</v>
      </c>
      <c r="I53" s="2" t="s">
        <v>19</v>
      </c>
      <c r="J53" s="2" t="s">
        <v>20</v>
      </c>
      <c r="K53" s="2" t="s">
        <v>21</v>
      </c>
      <c r="L53" s="2">
        <v>104</v>
      </c>
      <c r="M53" s="2" t="s">
        <v>170</v>
      </c>
      <c r="N53" s="2" t="s">
        <v>171</v>
      </c>
      <c r="O53" s="4" t="s">
        <v>24</v>
      </c>
      <c r="P53" s="2">
        <v>1</v>
      </c>
    </row>
    <row r="54" spans="1:16" ht="114.95" customHeight="1" x14ac:dyDescent="0.25">
      <c r="A54" s="2"/>
      <c r="B54" s="2" t="s">
        <v>16</v>
      </c>
      <c r="C54" s="2" t="s">
        <v>172</v>
      </c>
      <c r="D54" s="2" t="s">
        <v>51</v>
      </c>
      <c r="E54" s="3">
        <v>50</v>
      </c>
      <c r="F54" s="3">
        <v>100</v>
      </c>
      <c r="G54" s="3">
        <f t="shared" si="2"/>
        <v>0</v>
      </c>
      <c r="H54" s="2">
        <f t="shared" si="3"/>
        <v>0</v>
      </c>
      <c r="I54" s="2" t="s">
        <v>19</v>
      </c>
      <c r="J54" s="2" t="s">
        <v>20</v>
      </c>
      <c r="K54" s="2" t="s">
        <v>21</v>
      </c>
      <c r="L54" s="2">
        <v>278</v>
      </c>
      <c r="M54" s="2" t="s">
        <v>174</v>
      </c>
      <c r="N54" s="2" t="s">
        <v>175</v>
      </c>
      <c r="O54" s="4" t="s">
        <v>24</v>
      </c>
      <c r="P54" s="2">
        <v>1</v>
      </c>
    </row>
    <row r="55" spans="1:16" ht="114.95" customHeight="1" x14ac:dyDescent="0.25">
      <c r="A55" s="2"/>
      <c r="B55" s="2" t="s">
        <v>16</v>
      </c>
      <c r="C55" s="2" t="s">
        <v>172</v>
      </c>
      <c r="D55" s="2" t="s">
        <v>102</v>
      </c>
      <c r="E55" s="3">
        <v>50</v>
      </c>
      <c r="F55" s="3">
        <v>100</v>
      </c>
      <c r="G55" s="3">
        <f t="shared" si="2"/>
        <v>0</v>
      </c>
      <c r="H55" s="2">
        <f t="shared" si="3"/>
        <v>0</v>
      </c>
      <c r="I55" s="2" t="s">
        <v>19</v>
      </c>
      <c r="J55" s="2" t="s">
        <v>20</v>
      </c>
      <c r="K55" s="2" t="s">
        <v>21</v>
      </c>
      <c r="L55" s="2">
        <v>206</v>
      </c>
      <c r="M55" s="2" t="s">
        <v>176</v>
      </c>
      <c r="N55" s="2" t="s">
        <v>177</v>
      </c>
      <c r="O55" s="4" t="s">
        <v>24</v>
      </c>
      <c r="P55" s="2">
        <v>1</v>
      </c>
    </row>
    <row r="56" spans="1:16" ht="114.95" customHeight="1" x14ac:dyDescent="0.25">
      <c r="A56" s="2"/>
      <c r="B56" s="2" t="s">
        <v>16</v>
      </c>
      <c r="C56" s="2" t="s">
        <v>172</v>
      </c>
      <c r="D56" s="2" t="s">
        <v>52</v>
      </c>
      <c r="E56" s="3">
        <v>50</v>
      </c>
      <c r="F56" s="3">
        <v>100</v>
      </c>
      <c r="G56" s="3">
        <f t="shared" si="2"/>
        <v>0</v>
      </c>
      <c r="H56" s="2">
        <f t="shared" si="3"/>
        <v>0</v>
      </c>
      <c r="I56" s="2" t="s">
        <v>19</v>
      </c>
      <c r="J56" s="2" t="s">
        <v>20</v>
      </c>
      <c r="K56" s="2" t="s">
        <v>21</v>
      </c>
      <c r="L56" s="2">
        <v>114</v>
      </c>
      <c r="M56" s="2" t="s">
        <v>178</v>
      </c>
      <c r="N56" s="2" t="s">
        <v>179</v>
      </c>
      <c r="O56" s="4" t="s">
        <v>24</v>
      </c>
      <c r="P56" s="2">
        <v>1</v>
      </c>
    </row>
    <row r="57" spans="1:16" ht="114.95" customHeight="1" x14ac:dyDescent="0.25">
      <c r="A57" s="2"/>
      <c r="B57" s="2" t="s">
        <v>16</v>
      </c>
      <c r="C57" s="2" t="s">
        <v>172</v>
      </c>
      <c r="D57" s="2" t="s">
        <v>80</v>
      </c>
      <c r="E57" s="3">
        <v>50</v>
      </c>
      <c r="F57" s="3">
        <v>100</v>
      </c>
      <c r="G57" s="3">
        <f t="shared" ref="G57:G82" si="4">IF(O57="", 0, O57) * E57 * P57</f>
        <v>0</v>
      </c>
      <c r="H57" s="2">
        <f t="shared" ref="H57:H82" si="5">SUM(IF(O57="",0,O57*P57))</f>
        <v>0</v>
      </c>
      <c r="I57" s="2" t="s">
        <v>19</v>
      </c>
      <c r="J57" s="2" t="s">
        <v>20</v>
      </c>
      <c r="K57" s="2" t="s">
        <v>21</v>
      </c>
      <c r="L57" s="2">
        <v>343</v>
      </c>
      <c r="M57" s="2" t="s">
        <v>180</v>
      </c>
      <c r="N57" s="2" t="s">
        <v>181</v>
      </c>
      <c r="O57" s="4" t="s">
        <v>24</v>
      </c>
      <c r="P57" s="2">
        <v>1</v>
      </c>
    </row>
    <row r="58" spans="1:16" ht="114.95" customHeight="1" x14ac:dyDescent="0.25">
      <c r="A58" s="2"/>
      <c r="B58" s="2" t="s">
        <v>16</v>
      </c>
      <c r="C58" s="2" t="s">
        <v>172</v>
      </c>
      <c r="D58" s="2" t="s">
        <v>36</v>
      </c>
      <c r="E58" s="3">
        <v>55</v>
      </c>
      <c r="F58" s="3">
        <v>110</v>
      </c>
      <c r="G58" s="3">
        <f t="shared" si="4"/>
        <v>0</v>
      </c>
      <c r="H58" s="2">
        <f t="shared" si="5"/>
        <v>0</v>
      </c>
      <c r="I58" s="2" t="s">
        <v>19</v>
      </c>
      <c r="J58" s="2" t="s">
        <v>20</v>
      </c>
      <c r="K58" s="2" t="s">
        <v>21</v>
      </c>
      <c r="L58" s="2">
        <v>165</v>
      </c>
      <c r="M58" s="2" t="s">
        <v>182</v>
      </c>
      <c r="N58" s="2" t="s">
        <v>183</v>
      </c>
      <c r="O58" s="4" t="s">
        <v>24</v>
      </c>
      <c r="P58" s="2">
        <v>1</v>
      </c>
    </row>
    <row r="59" spans="1:16" ht="114.95" customHeight="1" x14ac:dyDescent="0.25">
      <c r="A59" s="2"/>
      <c r="B59" s="2" t="s">
        <v>16</v>
      </c>
      <c r="C59" s="2" t="s">
        <v>172</v>
      </c>
      <c r="D59" s="2" t="s">
        <v>18</v>
      </c>
      <c r="E59" s="3">
        <v>50</v>
      </c>
      <c r="F59" s="3">
        <v>100</v>
      </c>
      <c r="G59" s="3">
        <f t="shared" si="4"/>
        <v>0</v>
      </c>
      <c r="H59" s="2">
        <f t="shared" si="5"/>
        <v>0</v>
      </c>
      <c r="I59" s="2" t="s">
        <v>19</v>
      </c>
      <c r="J59" s="2" t="s">
        <v>20</v>
      </c>
      <c r="K59" s="2" t="s">
        <v>21</v>
      </c>
      <c r="L59" s="2">
        <v>166</v>
      </c>
      <c r="M59" s="2" t="s">
        <v>184</v>
      </c>
      <c r="N59" s="2" t="s">
        <v>185</v>
      </c>
      <c r="O59" s="4" t="s">
        <v>24</v>
      </c>
      <c r="P59" s="2">
        <v>1</v>
      </c>
    </row>
    <row r="60" spans="1:16" ht="114.95" customHeight="1" x14ac:dyDescent="0.25">
      <c r="A60" s="2"/>
      <c r="B60" s="2" t="s">
        <v>16</v>
      </c>
      <c r="C60" s="2" t="s">
        <v>172</v>
      </c>
      <c r="D60" s="2" t="s">
        <v>63</v>
      </c>
      <c r="E60" s="3">
        <v>50</v>
      </c>
      <c r="F60" s="3">
        <v>100</v>
      </c>
      <c r="G60" s="3">
        <f t="shared" si="4"/>
        <v>0</v>
      </c>
      <c r="H60" s="2">
        <f t="shared" si="5"/>
        <v>0</v>
      </c>
      <c r="I60" s="2" t="s">
        <v>19</v>
      </c>
      <c r="J60" s="2" t="s">
        <v>20</v>
      </c>
      <c r="K60" s="2" t="s">
        <v>21</v>
      </c>
      <c r="L60" s="2">
        <v>208</v>
      </c>
      <c r="M60" s="2" t="s">
        <v>186</v>
      </c>
      <c r="N60" s="2" t="s">
        <v>187</v>
      </c>
      <c r="O60" s="4" t="s">
        <v>24</v>
      </c>
      <c r="P60" s="2">
        <v>1</v>
      </c>
    </row>
    <row r="61" spans="1:16" ht="114.95" customHeight="1" x14ac:dyDescent="0.25">
      <c r="A61" s="2"/>
      <c r="B61" s="2" t="s">
        <v>16</v>
      </c>
      <c r="C61" s="2" t="s">
        <v>172</v>
      </c>
      <c r="D61" s="2" t="s">
        <v>90</v>
      </c>
      <c r="E61" s="3">
        <v>55</v>
      </c>
      <c r="F61" s="3">
        <v>110</v>
      </c>
      <c r="G61" s="3">
        <f t="shared" si="4"/>
        <v>0</v>
      </c>
      <c r="H61" s="2">
        <f t="shared" si="5"/>
        <v>0</v>
      </c>
      <c r="I61" s="2" t="s">
        <v>19</v>
      </c>
      <c r="J61" s="2" t="s">
        <v>20</v>
      </c>
      <c r="K61" s="2" t="s">
        <v>21</v>
      </c>
      <c r="L61" s="2">
        <v>160</v>
      </c>
      <c r="M61" s="2" t="s">
        <v>188</v>
      </c>
      <c r="N61" s="2" t="s">
        <v>189</v>
      </c>
      <c r="O61" s="4" t="s">
        <v>24</v>
      </c>
      <c r="P61" s="2">
        <v>1</v>
      </c>
    </row>
    <row r="62" spans="1:16" ht="114.95" customHeight="1" x14ac:dyDescent="0.25">
      <c r="A62" s="2"/>
      <c r="B62" s="2" t="s">
        <v>16</v>
      </c>
      <c r="C62" s="2" t="s">
        <v>172</v>
      </c>
      <c r="D62" s="2" t="s">
        <v>28</v>
      </c>
      <c r="E62" s="3">
        <v>55</v>
      </c>
      <c r="F62" s="3">
        <v>110</v>
      </c>
      <c r="G62" s="3">
        <f t="shared" si="4"/>
        <v>0</v>
      </c>
      <c r="H62" s="2">
        <f t="shared" si="5"/>
        <v>0</v>
      </c>
      <c r="I62" s="2" t="s">
        <v>19</v>
      </c>
      <c r="J62" s="2" t="s">
        <v>20</v>
      </c>
      <c r="K62" s="2" t="s">
        <v>21</v>
      </c>
      <c r="L62" s="2">
        <v>283</v>
      </c>
      <c r="M62" s="2" t="s">
        <v>190</v>
      </c>
      <c r="N62" s="2" t="s">
        <v>191</v>
      </c>
      <c r="O62" s="4" t="s">
        <v>24</v>
      </c>
      <c r="P62" s="2">
        <v>1</v>
      </c>
    </row>
    <row r="63" spans="1:16" ht="114.95" customHeight="1" x14ac:dyDescent="0.25">
      <c r="A63" s="2"/>
      <c r="B63" s="2" t="s">
        <v>16</v>
      </c>
      <c r="C63" s="2" t="s">
        <v>192</v>
      </c>
      <c r="D63" s="2" t="s">
        <v>55</v>
      </c>
      <c r="E63" s="3">
        <v>32.5</v>
      </c>
      <c r="F63" s="3">
        <v>65</v>
      </c>
      <c r="G63" s="3">
        <f t="shared" si="4"/>
        <v>0</v>
      </c>
      <c r="H63" s="2">
        <f t="shared" si="5"/>
        <v>0</v>
      </c>
      <c r="I63" s="2" t="s">
        <v>19</v>
      </c>
      <c r="J63" s="2" t="s">
        <v>20</v>
      </c>
      <c r="K63" s="2" t="s">
        <v>21</v>
      </c>
      <c r="L63" s="2">
        <v>356</v>
      </c>
      <c r="M63" s="2" t="s">
        <v>193</v>
      </c>
      <c r="N63" s="2" t="s">
        <v>194</v>
      </c>
      <c r="O63" s="4" t="s">
        <v>24</v>
      </c>
      <c r="P63" s="2">
        <v>1</v>
      </c>
    </row>
    <row r="64" spans="1:16" ht="114.95" customHeight="1" x14ac:dyDescent="0.25">
      <c r="A64" s="2"/>
      <c r="B64" s="2" t="s">
        <v>16</v>
      </c>
      <c r="C64" s="2" t="s">
        <v>192</v>
      </c>
      <c r="D64" s="2" t="s">
        <v>79</v>
      </c>
      <c r="E64" s="3">
        <v>32.5</v>
      </c>
      <c r="F64" s="3">
        <v>65</v>
      </c>
      <c r="G64" s="3">
        <f t="shared" si="4"/>
        <v>0</v>
      </c>
      <c r="H64" s="2">
        <f t="shared" si="5"/>
        <v>0</v>
      </c>
      <c r="I64" s="2" t="s">
        <v>19</v>
      </c>
      <c r="J64" s="2" t="s">
        <v>20</v>
      </c>
      <c r="K64" s="2" t="s">
        <v>21</v>
      </c>
      <c r="L64" s="2">
        <v>186</v>
      </c>
      <c r="M64" s="2" t="s">
        <v>195</v>
      </c>
      <c r="N64" s="2" t="s">
        <v>196</v>
      </c>
      <c r="O64" s="4" t="s">
        <v>24</v>
      </c>
      <c r="P64" s="2">
        <v>1</v>
      </c>
    </row>
    <row r="65" spans="1:16" ht="114.95" customHeight="1" x14ac:dyDescent="0.25">
      <c r="A65" s="2"/>
      <c r="B65" s="2" t="s">
        <v>16</v>
      </c>
      <c r="C65" s="2" t="s">
        <v>192</v>
      </c>
      <c r="D65" s="2" t="s">
        <v>80</v>
      </c>
      <c r="E65" s="3">
        <v>32.5</v>
      </c>
      <c r="F65" s="3">
        <v>65</v>
      </c>
      <c r="G65" s="3">
        <f t="shared" si="4"/>
        <v>0</v>
      </c>
      <c r="H65" s="2">
        <f t="shared" si="5"/>
        <v>0</v>
      </c>
      <c r="I65" s="2" t="s">
        <v>19</v>
      </c>
      <c r="J65" s="2" t="s">
        <v>20</v>
      </c>
      <c r="K65" s="2" t="s">
        <v>21</v>
      </c>
      <c r="L65" s="2">
        <v>254</v>
      </c>
      <c r="M65" s="2" t="s">
        <v>197</v>
      </c>
      <c r="N65" s="2" t="s">
        <v>198</v>
      </c>
      <c r="O65" s="4" t="s">
        <v>24</v>
      </c>
      <c r="P65" s="2">
        <v>1</v>
      </c>
    </row>
    <row r="66" spans="1:16" ht="114.95" customHeight="1" x14ac:dyDescent="0.25">
      <c r="A66" s="2"/>
      <c r="B66" s="2" t="s">
        <v>16</v>
      </c>
      <c r="C66" s="2" t="s">
        <v>192</v>
      </c>
      <c r="D66" s="2" t="s">
        <v>18</v>
      </c>
      <c r="E66" s="3">
        <v>32.5</v>
      </c>
      <c r="F66" s="3">
        <v>65</v>
      </c>
      <c r="G66" s="3">
        <f t="shared" si="4"/>
        <v>0</v>
      </c>
      <c r="H66" s="2">
        <f t="shared" si="5"/>
        <v>0</v>
      </c>
      <c r="I66" s="2" t="s">
        <v>19</v>
      </c>
      <c r="J66" s="2" t="s">
        <v>20</v>
      </c>
      <c r="K66" s="2" t="s">
        <v>21</v>
      </c>
      <c r="L66" s="2">
        <v>176</v>
      </c>
      <c r="M66" s="2" t="s">
        <v>199</v>
      </c>
      <c r="N66" s="2" t="s">
        <v>200</v>
      </c>
      <c r="O66" s="4" t="s">
        <v>24</v>
      </c>
      <c r="P66" s="2">
        <v>1</v>
      </c>
    </row>
    <row r="67" spans="1:16" ht="114.95" customHeight="1" x14ac:dyDescent="0.25">
      <c r="A67" s="2"/>
      <c r="B67" s="2" t="s">
        <v>16</v>
      </c>
      <c r="C67" s="2" t="s">
        <v>192</v>
      </c>
      <c r="D67" s="2" t="s">
        <v>85</v>
      </c>
      <c r="E67" s="3">
        <v>32.5</v>
      </c>
      <c r="F67" s="3">
        <v>65</v>
      </c>
      <c r="G67" s="3">
        <f t="shared" si="4"/>
        <v>0</v>
      </c>
      <c r="H67" s="2">
        <f t="shared" si="5"/>
        <v>0</v>
      </c>
      <c r="I67" s="2" t="s">
        <v>19</v>
      </c>
      <c r="J67" s="2" t="s">
        <v>20</v>
      </c>
      <c r="K67" s="2" t="s">
        <v>21</v>
      </c>
      <c r="L67" s="2">
        <v>307</v>
      </c>
      <c r="M67" s="2" t="s">
        <v>201</v>
      </c>
      <c r="N67" s="2" t="s">
        <v>202</v>
      </c>
      <c r="O67" s="4" t="s">
        <v>24</v>
      </c>
      <c r="P67" s="2">
        <v>1</v>
      </c>
    </row>
    <row r="68" spans="1:16" ht="114.95" customHeight="1" x14ac:dyDescent="0.25">
      <c r="A68" s="2"/>
      <c r="B68" s="2" t="s">
        <v>16</v>
      </c>
      <c r="C68" s="2" t="s">
        <v>203</v>
      </c>
      <c r="D68" s="2" t="s">
        <v>91</v>
      </c>
      <c r="E68" s="3">
        <v>57.5</v>
      </c>
      <c r="F68" s="3">
        <v>115</v>
      </c>
      <c r="G68" s="3">
        <f t="shared" si="4"/>
        <v>0</v>
      </c>
      <c r="H68" s="2">
        <f t="shared" si="5"/>
        <v>0</v>
      </c>
      <c r="I68" s="2" t="s">
        <v>19</v>
      </c>
      <c r="J68" s="2" t="s">
        <v>20</v>
      </c>
      <c r="K68" s="2" t="s">
        <v>21</v>
      </c>
      <c r="L68" s="2">
        <v>183</v>
      </c>
      <c r="M68" s="2" t="s">
        <v>204</v>
      </c>
      <c r="N68" s="2" t="s">
        <v>205</v>
      </c>
      <c r="O68" s="4" t="s">
        <v>24</v>
      </c>
      <c r="P68" s="2">
        <v>1</v>
      </c>
    </row>
    <row r="69" spans="1:16" ht="114.95" customHeight="1" x14ac:dyDescent="0.25">
      <c r="A69" s="2"/>
      <c r="B69" s="2" t="s">
        <v>16</v>
      </c>
      <c r="C69" s="2" t="s">
        <v>206</v>
      </c>
      <c r="D69" s="2" t="s">
        <v>52</v>
      </c>
      <c r="E69" s="3">
        <v>37.5</v>
      </c>
      <c r="F69" s="3">
        <v>75</v>
      </c>
      <c r="G69" s="3">
        <f t="shared" si="4"/>
        <v>0</v>
      </c>
      <c r="H69" s="2">
        <f t="shared" si="5"/>
        <v>0</v>
      </c>
      <c r="I69" s="2" t="s">
        <v>19</v>
      </c>
      <c r="J69" s="2" t="s">
        <v>20</v>
      </c>
      <c r="K69" s="2" t="s">
        <v>21</v>
      </c>
      <c r="L69" s="2">
        <v>139</v>
      </c>
      <c r="M69" s="2" t="s">
        <v>207</v>
      </c>
      <c r="N69" s="2" t="s">
        <v>208</v>
      </c>
      <c r="O69" s="4" t="s">
        <v>24</v>
      </c>
      <c r="P69" s="2">
        <v>1</v>
      </c>
    </row>
    <row r="70" spans="1:16" ht="114.95" customHeight="1" x14ac:dyDescent="0.25">
      <c r="A70" s="2"/>
      <c r="B70" s="2" t="s">
        <v>16</v>
      </c>
      <c r="C70" s="2" t="s">
        <v>206</v>
      </c>
      <c r="D70" s="2" t="s">
        <v>31</v>
      </c>
      <c r="E70" s="3">
        <v>40</v>
      </c>
      <c r="F70" s="3">
        <v>80</v>
      </c>
      <c r="G70" s="3">
        <f t="shared" si="4"/>
        <v>0</v>
      </c>
      <c r="H70" s="2">
        <f t="shared" si="5"/>
        <v>0</v>
      </c>
      <c r="I70" s="2" t="s">
        <v>19</v>
      </c>
      <c r="J70" s="2" t="s">
        <v>20</v>
      </c>
      <c r="K70" s="2" t="s">
        <v>21</v>
      </c>
      <c r="L70" s="2">
        <v>113</v>
      </c>
      <c r="M70" s="2" t="s">
        <v>209</v>
      </c>
      <c r="N70" s="2" t="s">
        <v>210</v>
      </c>
      <c r="O70" s="4" t="s">
        <v>24</v>
      </c>
      <c r="P70" s="2">
        <v>1</v>
      </c>
    </row>
    <row r="71" spans="1:16" ht="114.95" customHeight="1" x14ac:dyDescent="0.25">
      <c r="A71" s="2"/>
      <c r="B71" s="2" t="s">
        <v>16</v>
      </c>
      <c r="C71" s="2" t="s">
        <v>211</v>
      </c>
      <c r="D71" s="2" t="s">
        <v>212</v>
      </c>
      <c r="E71" s="3">
        <v>37.5</v>
      </c>
      <c r="F71" s="3">
        <v>75</v>
      </c>
      <c r="G71" s="3">
        <f t="shared" si="4"/>
        <v>0</v>
      </c>
      <c r="H71" s="2">
        <f t="shared" si="5"/>
        <v>0</v>
      </c>
      <c r="I71" s="2" t="s">
        <v>19</v>
      </c>
      <c r="J71" s="2" t="s">
        <v>20</v>
      </c>
      <c r="K71" s="2" t="s">
        <v>21</v>
      </c>
      <c r="L71" s="2">
        <v>179</v>
      </c>
      <c r="M71" s="2" t="s">
        <v>213</v>
      </c>
      <c r="N71" s="2" t="s">
        <v>214</v>
      </c>
      <c r="O71" s="4" t="s">
        <v>24</v>
      </c>
      <c r="P71" s="2">
        <v>1</v>
      </c>
    </row>
    <row r="72" spans="1:16" ht="114.95" customHeight="1" x14ac:dyDescent="0.25">
      <c r="A72" s="2"/>
      <c r="B72" s="2" t="s">
        <v>16</v>
      </c>
      <c r="C72" s="2" t="s">
        <v>211</v>
      </c>
      <c r="D72" s="2" t="s">
        <v>99</v>
      </c>
      <c r="E72" s="3">
        <v>37.5</v>
      </c>
      <c r="F72" s="3">
        <v>75</v>
      </c>
      <c r="G72" s="3">
        <f t="shared" si="4"/>
        <v>0</v>
      </c>
      <c r="H72" s="2">
        <f t="shared" si="5"/>
        <v>0</v>
      </c>
      <c r="I72" s="2" t="s">
        <v>19</v>
      </c>
      <c r="J72" s="2" t="s">
        <v>20</v>
      </c>
      <c r="K72" s="2" t="s">
        <v>21</v>
      </c>
      <c r="L72" s="2">
        <v>193</v>
      </c>
      <c r="M72" s="2" t="s">
        <v>215</v>
      </c>
      <c r="N72" s="2" t="s">
        <v>216</v>
      </c>
      <c r="O72" s="4" t="s">
        <v>24</v>
      </c>
      <c r="P72" s="2">
        <v>1</v>
      </c>
    </row>
    <row r="73" spans="1:16" ht="114.95" customHeight="1" x14ac:dyDescent="0.25">
      <c r="A73" s="2"/>
      <c r="B73" s="2" t="s">
        <v>16</v>
      </c>
      <c r="C73" s="2" t="s">
        <v>211</v>
      </c>
      <c r="D73" s="2" t="s">
        <v>63</v>
      </c>
      <c r="E73" s="3">
        <v>37.5</v>
      </c>
      <c r="F73" s="3">
        <v>75</v>
      </c>
      <c r="G73" s="3">
        <f t="shared" si="4"/>
        <v>0</v>
      </c>
      <c r="H73" s="2">
        <f t="shared" si="5"/>
        <v>0</v>
      </c>
      <c r="I73" s="2" t="s">
        <v>19</v>
      </c>
      <c r="J73" s="2" t="s">
        <v>20</v>
      </c>
      <c r="K73" s="2" t="s">
        <v>21</v>
      </c>
      <c r="L73" s="2">
        <v>106</v>
      </c>
      <c r="M73" s="2" t="s">
        <v>217</v>
      </c>
      <c r="N73" s="2" t="s">
        <v>218</v>
      </c>
      <c r="O73" s="4" t="s">
        <v>24</v>
      </c>
      <c r="P73" s="2">
        <v>1</v>
      </c>
    </row>
    <row r="74" spans="1:16" ht="114.95" customHeight="1" x14ac:dyDescent="0.25">
      <c r="A74" s="2"/>
      <c r="B74" s="2" t="s">
        <v>16</v>
      </c>
      <c r="C74" s="2" t="s">
        <v>211</v>
      </c>
      <c r="D74" s="2" t="s">
        <v>30</v>
      </c>
      <c r="E74" s="3">
        <v>37.5</v>
      </c>
      <c r="F74" s="3">
        <v>75</v>
      </c>
      <c r="G74" s="3">
        <f t="shared" si="4"/>
        <v>0</v>
      </c>
      <c r="H74" s="2">
        <f t="shared" si="5"/>
        <v>0</v>
      </c>
      <c r="I74" s="2" t="s">
        <v>19</v>
      </c>
      <c r="J74" s="2" t="s">
        <v>20</v>
      </c>
      <c r="K74" s="2" t="s">
        <v>21</v>
      </c>
      <c r="L74" s="2">
        <v>221</v>
      </c>
      <c r="M74" s="2" t="s">
        <v>219</v>
      </c>
      <c r="N74" s="2" t="s">
        <v>220</v>
      </c>
      <c r="O74" s="4" t="s">
        <v>24</v>
      </c>
      <c r="P74" s="2">
        <v>1</v>
      </c>
    </row>
    <row r="75" spans="1:16" ht="114.95" customHeight="1" x14ac:dyDescent="0.25">
      <c r="A75" s="2"/>
      <c r="B75" s="2" t="s">
        <v>16</v>
      </c>
      <c r="C75" s="2" t="s">
        <v>211</v>
      </c>
      <c r="D75" s="2" t="s">
        <v>28</v>
      </c>
      <c r="E75" s="3">
        <v>37.5</v>
      </c>
      <c r="F75" s="3">
        <v>75</v>
      </c>
      <c r="G75" s="3">
        <f t="shared" si="4"/>
        <v>0</v>
      </c>
      <c r="H75" s="2">
        <f t="shared" si="5"/>
        <v>0</v>
      </c>
      <c r="I75" s="2" t="s">
        <v>19</v>
      </c>
      <c r="J75" s="2" t="s">
        <v>20</v>
      </c>
      <c r="K75" s="2" t="s">
        <v>21</v>
      </c>
      <c r="L75" s="2">
        <v>164</v>
      </c>
      <c r="M75" s="2" t="s">
        <v>221</v>
      </c>
      <c r="N75" s="2" t="s">
        <v>222</v>
      </c>
      <c r="O75" s="4" t="s">
        <v>24</v>
      </c>
      <c r="P75" s="2">
        <v>1</v>
      </c>
    </row>
    <row r="76" spans="1:16" ht="114.95" customHeight="1" x14ac:dyDescent="0.25">
      <c r="A76" s="2"/>
      <c r="B76" s="2" t="s">
        <v>16</v>
      </c>
      <c r="C76" s="2" t="s">
        <v>211</v>
      </c>
      <c r="D76" s="2" t="s">
        <v>29</v>
      </c>
      <c r="E76" s="3">
        <v>37.5</v>
      </c>
      <c r="F76" s="3">
        <v>75</v>
      </c>
      <c r="G76" s="3">
        <f t="shared" si="4"/>
        <v>0</v>
      </c>
      <c r="H76" s="2">
        <f t="shared" si="5"/>
        <v>0</v>
      </c>
      <c r="I76" s="2" t="s">
        <v>19</v>
      </c>
      <c r="J76" s="2" t="s">
        <v>20</v>
      </c>
      <c r="K76" s="2" t="s">
        <v>21</v>
      </c>
      <c r="L76" s="2">
        <v>219</v>
      </c>
      <c r="M76" s="2" t="s">
        <v>223</v>
      </c>
      <c r="N76" s="2" t="s">
        <v>224</v>
      </c>
      <c r="O76" s="4" t="s">
        <v>24</v>
      </c>
      <c r="P76" s="2">
        <v>1</v>
      </c>
    </row>
    <row r="77" spans="1:16" ht="114.95" customHeight="1" x14ac:dyDescent="0.25">
      <c r="A77" s="2"/>
      <c r="B77" s="2" t="s">
        <v>16</v>
      </c>
      <c r="C77" s="2" t="s">
        <v>225</v>
      </c>
      <c r="D77" s="2" t="s">
        <v>36</v>
      </c>
      <c r="E77" s="3">
        <v>50</v>
      </c>
      <c r="F77" s="3">
        <v>100</v>
      </c>
      <c r="G77" s="3">
        <f t="shared" si="4"/>
        <v>0</v>
      </c>
      <c r="H77" s="2">
        <f t="shared" si="5"/>
        <v>0</v>
      </c>
      <c r="I77" s="2" t="s">
        <v>19</v>
      </c>
      <c r="J77" s="2" t="s">
        <v>20</v>
      </c>
      <c r="K77" s="2" t="s">
        <v>21</v>
      </c>
      <c r="L77" s="2">
        <v>237</v>
      </c>
      <c r="M77" s="2" t="s">
        <v>226</v>
      </c>
      <c r="N77" s="2" t="s">
        <v>227</v>
      </c>
      <c r="O77" s="4" t="s">
        <v>24</v>
      </c>
      <c r="P77" s="2">
        <v>1</v>
      </c>
    </row>
    <row r="78" spans="1:16" ht="114.95" customHeight="1" x14ac:dyDescent="0.25">
      <c r="A78" s="2"/>
      <c r="B78" s="2" t="s">
        <v>16</v>
      </c>
      <c r="C78" s="2" t="s">
        <v>225</v>
      </c>
      <c r="D78" s="2" t="s">
        <v>29</v>
      </c>
      <c r="E78" s="3">
        <v>50</v>
      </c>
      <c r="F78" s="3">
        <v>100</v>
      </c>
      <c r="G78" s="3">
        <f t="shared" si="4"/>
        <v>0</v>
      </c>
      <c r="H78" s="2">
        <f t="shared" si="5"/>
        <v>0</v>
      </c>
      <c r="I78" s="2" t="s">
        <v>19</v>
      </c>
      <c r="J78" s="2" t="s">
        <v>20</v>
      </c>
      <c r="K78" s="2" t="s">
        <v>21</v>
      </c>
      <c r="L78" s="2">
        <v>161</v>
      </c>
      <c r="M78" s="2" t="s">
        <v>228</v>
      </c>
      <c r="N78" s="2" t="s">
        <v>229</v>
      </c>
      <c r="O78" s="4" t="s">
        <v>24</v>
      </c>
      <c r="P78" s="2">
        <v>1</v>
      </c>
    </row>
    <row r="79" spans="1:16" ht="114.95" customHeight="1" x14ac:dyDescent="0.25">
      <c r="A79" s="2"/>
      <c r="B79" s="2" t="s">
        <v>230</v>
      </c>
      <c r="C79" s="2" t="s">
        <v>231</v>
      </c>
      <c r="D79" s="2" t="s">
        <v>41</v>
      </c>
      <c r="E79" s="3">
        <v>65</v>
      </c>
      <c r="F79" s="3">
        <v>130</v>
      </c>
      <c r="G79" s="3">
        <f t="shared" si="4"/>
        <v>0</v>
      </c>
      <c r="H79" s="2">
        <f t="shared" si="5"/>
        <v>0</v>
      </c>
      <c r="I79" s="2" t="s">
        <v>19</v>
      </c>
      <c r="J79" s="2" t="s">
        <v>20</v>
      </c>
      <c r="K79" s="2" t="s">
        <v>21</v>
      </c>
      <c r="L79" s="2">
        <v>117</v>
      </c>
      <c r="M79" s="2" t="s">
        <v>232</v>
      </c>
      <c r="N79" s="2" t="s">
        <v>233</v>
      </c>
      <c r="O79" s="4" t="s">
        <v>24</v>
      </c>
      <c r="P79" s="2">
        <v>1</v>
      </c>
    </row>
    <row r="80" spans="1:16" ht="114.95" customHeight="1" x14ac:dyDescent="0.25">
      <c r="A80" s="2"/>
      <c r="B80" s="2" t="s">
        <v>230</v>
      </c>
      <c r="C80" s="2" t="s">
        <v>234</v>
      </c>
      <c r="D80" s="2" t="s">
        <v>235</v>
      </c>
      <c r="E80" s="3">
        <v>45</v>
      </c>
      <c r="F80" s="3">
        <v>90</v>
      </c>
      <c r="G80" s="3">
        <f t="shared" si="4"/>
        <v>0</v>
      </c>
      <c r="H80" s="2">
        <f t="shared" si="5"/>
        <v>0</v>
      </c>
      <c r="I80" s="2" t="s">
        <v>19</v>
      </c>
      <c r="J80" s="2" t="s">
        <v>20</v>
      </c>
      <c r="K80" s="2" t="s">
        <v>21</v>
      </c>
      <c r="L80" s="2">
        <v>167</v>
      </c>
      <c r="M80" s="2" t="s">
        <v>236</v>
      </c>
      <c r="N80" s="2" t="s">
        <v>237</v>
      </c>
      <c r="O80" s="4" t="s">
        <v>24</v>
      </c>
      <c r="P80" s="2">
        <v>1</v>
      </c>
    </row>
    <row r="81" spans="1:16" ht="114.95" customHeight="1" x14ac:dyDescent="0.25">
      <c r="A81" s="2"/>
      <c r="B81" s="2" t="s">
        <v>230</v>
      </c>
      <c r="C81" s="2" t="s">
        <v>234</v>
      </c>
      <c r="D81" s="2" t="s">
        <v>28</v>
      </c>
      <c r="E81" s="3">
        <v>45</v>
      </c>
      <c r="F81" s="3">
        <v>90</v>
      </c>
      <c r="G81" s="3">
        <f t="shared" si="4"/>
        <v>0</v>
      </c>
      <c r="H81" s="2">
        <f t="shared" si="5"/>
        <v>0</v>
      </c>
      <c r="I81" s="2" t="s">
        <v>19</v>
      </c>
      <c r="J81" s="2" t="s">
        <v>20</v>
      </c>
      <c r="K81" s="2" t="s">
        <v>21</v>
      </c>
      <c r="L81" s="2">
        <v>213</v>
      </c>
      <c r="M81" s="2" t="s">
        <v>238</v>
      </c>
      <c r="N81" s="2" t="s">
        <v>239</v>
      </c>
      <c r="O81" s="4" t="s">
        <v>24</v>
      </c>
      <c r="P81" s="2">
        <v>1</v>
      </c>
    </row>
    <row r="82" spans="1:16" ht="114.95" customHeight="1" x14ac:dyDescent="0.25">
      <c r="A82" s="2"/>
      <c r="B82" s="2" t="s">
        <v>230</v>
      </c>
      <c r="C82" s="2" t="s">
        <v>234</v>
      </c>
      <c r="D82" s="2" t="s">
        <v>36</v>
      </c>
      <c r="E82" s="3">
        <v>45</v>
      </c>
      <c r="F82" s="3">
        <v>90</v>
      </c>
      <c r="G82" s="3">
        <f t="shared" si="4"/>
        <v>0</v>
      </c>
      <c r="H82" s="2">
        <f t="shared" si="5"/>
        <v>0</v>
      </c>
      <c r="I82" s="2" t="s">
        <v>19</v>
      </c>
      <c r="J82" s="2" t="s">
        <v>20</v>
      </c>
      <c r="K82" s="2" t="s">
        <v>21</v>
      </c>
      <c r="L82" s="2">
        <v>351</v>
      </c>
      <c r="M82" s="2" t="s">
        <v>240</v>
      </c>
      <c r="N82" s="2" t="s">
        <v>241</v>
      </c>
      <c r="O82" s="4" t="s">
        <v>24</v>
      </c>
      <c r="P82" s="2">
        <v>1</v>
      </c>
    </row>
    <row r="83" spans="1:16" ht="114.95" customHeight="1" x14ac:dyDescent="0.25">
      <c r="A83" s="2"/>
      <c r="B83" s="2" t="s">
        <v>230</v>
      </c>
      <c r="C83" s="2" t="s">
        <v>234</v>
      </c>
      <c r="D83" s="2" t="s">
        <v>63</v>
      </c>
      <c r="E83" s="3">
        <v>45</v>
      </c>
      <c r="F83" s="3">
        <v>90</v>
      </c>
      <c r="G83" s="3">
        <f t="shared" ref="G83:G99" si="6">IF(O83="", 0, O83) * E83 * P83</f>
        <v>0</v>
      </c>
      <c r="H83" s="2">
        <f t="shared" ref="H83:H99" si="7">SUM(IF(O83="",0,O83*P83))</f>
        <v>0</v>
      </c>
      <c r="I83" s="2" t="s">
        <v>19</v>
      </c>
      <c r="J83" s="2" t="s">
        <v>20</v>
      </c>
      <c r="K83" s="2" t="s">
        <v>21</v>
      </c>
      <c r="L83" s="2">
        <v>351</v>
      </c>
      <c r="M83" s="2" t="s">
        <v>242</v>
      </c>
      <c r="N83" s="2" t="s">
        <v>243</v>
      </c>
      <c r="O83" s="4" t="s">
        <v>24</v>
      </c>
      <c r="P83" s="2">
        <v>1</v>
      </c>
    </row>
    <row r="84" spans="1:16" ht="114.95" customHeight="1" x14ac:dyDescent="0.25">
      <c r="A84" s="2"/>
      <c r="B84" s="2" t="s">
        <v>230</v>
      </c>
      <c r="C84" s="2" t="s">
        <v>244</v>
      </c>
      <c r="D84" s="2" t="s">
        <v>29</v>
      </c>
      <c r="E84" s="3">
        <v>60</v>
      </c>
      <c r="F84" s="3">
        <v>120</v>
      </c>
      <c r="G84" s="3">
        <f t="shared" si="6"/>
        <v>0</v>
      </c>
      <c r="H84" s="2">
        <f t="shared" si="7"/>
        <v>0</v>
      </c>
      <c r="I84" s="2" t="s">
        <v>19</v>
      </c>
      <c r="J84" s="2" t="s">
        <v>20</v>
      </c>
      <c r="K84" s="2" t="s">
        <v>21</v>
      </c>
      <c r="L84" s="2">
        <v>269</v>
      </c>
      <c r="M84" s="2" t="s">
        <v>245</v>
      </c>
      <c r="N84" s="2" t="s">
        <v>246</v>
      </c>
      <c r="O84" s="4" t="s">
        <v>24</v>
      </c>
      <c r="P84" s="2">
        <v>1</v>
      </c>
    </row>
    <row r="85" spans="1:16" ht="114.95" customHeight="1" x14ac:dyDescent="0.25">
      <c r="A85" s="2"/>
      <c r="B85" s="2" t="s">
        <v>230</v>
      </c>
      <c r="C85" s="2" t="s">
        <v>244</v>
      </c>
      <c r="D85" s="2" t="s">
        <v>78</v>
      </c>
      <c r="E85" s="3">
        <v>60</v>
      </c>
      <c r="F85" s="3">
        <v>120</v>
      </c>
      <c r="G85" s="3">
        <f t="shared" si="6"/>
        <v>0</v>
      </c>
      <c r="H85" s="2">
        <f t="shared" si="7"/>
        <v>0</v>
      </c>
      <c r="I85" s="2" t="s">
        <v>19</v>
      </c>
      <c r="J85" s="2" t="s">
        <v>20</v>
      </c>
      <c r="K85" s="2" t="s">
        <v>21</v>
      </c>
      <c r="L85" s="2">
        <v>162</v>
      </c>
      <c r="M85" s="2" t="s">
        <v>247</v>
      </c>
      <c r="N85" s="2" t="s">
        <v>248</v>
      </c>
      <c r="O85" s="4" t="s">
        <v>24</v>
      </c>
      <c r="P85" s="2">
        <v>1</v>
      </c>
    </row>
    <row r="86" spans="1:16" ht="114.95" customHeight="1" x14ac:dyDescent="0.25">
      <c r="A86" s="2"/>
      <c r="B86" s="2" t="s">
        <v>230</v>
      </c>
      <c r="C86" s="2" t="s">
        <v>249</v>
      </c>
      <c r="D86" s="2" t="s">
        <v>51</v>
      </c>
      <c r="E86" s="3">
        <v>50</v>
      </c>
      <c r="F86" s="3">
        <v>100</v>
      </c>
      <c r="G86" s="3">
        <f t="shared" si="6"/>
        <v>0</v>
      </c>
      <c r="H86" s="2">
        <f t="shared" si="7"/>
        <v>0</v>
      </c>
      <c r="I86" s="2" t="s">
        <v>19</v>
      </c>
      <c r="J86" s="2" t="s">
        <v>20</v>
      </c>
      <c r="K86" s="2" t="s">
        <v>21</v>
      </c>
      <c r="L86" s="2">
        <v>146</v>
      </c>
      <c r="M86" s="2" t="s">
        <v>250</v>
      </c>
      <c r="N86" s="2" t="s">
        <v>251</v>
      </c>
      <c r="O86" s="4" t="s">
        <v>24</v>
      </c>
      <c r="P86" s="2">
        <v>1</v>
      </c>
    </row>
    <row r="87" spans="1:16" ht="114.95" customHeight="1" x14ac:dyDescent="0.25">
      <c r="A87" s="2"/>
      <c r="B87" s="2" t="s">
        <v>230</v>
      </c>
      <c r="C87" s="2" t="s">
        <v>249</v>
      </c>
      <c r="D87" s="2" t="s">
        <v>99</v>
      </c>
      <c r="E87" s="3">
        <v>50</v>
      </c>
      <c r="F87" s="3">
        <v>100</v>
      </c>
      <c r="G87" s="3">
        <f t="shared" si="6"/>
        <v>0</v>
      </c>
      <c r="H87" s="2">
        <f t="shared" si="7"/>
        <v>0</v>
      </c>
      <c r="I87" s="2" t="s">
        <v>19</v>
      </c>
      <c r="J87" s="2" t="s">
        <v>20</v>
      </c>
      <c r="K87" s="2" t="s">
        <v>21</v>
      </c>
      <c r="L87" s="2">
        <v>194</v>
      </c>
      <c r="M87" s="2" t="s">
        <v>252</v>
      </c>
      <c r="N87" s="2" t="s">
        <v>253</v>
      </c>
      <c r="O87" s="4" t="s">
        <v>24</v>
      </c>
      <c r="P87" s="2">
        <v>1</v>
      </c>
    </row>
    <row r="88" spans="1:16" ht="114.95" customHeight="1" x14ac:dyDescent="0.25">
      <c r="A88" s="2"/>
      <c r="B88" s="2" t="s">
        <v>230</v>
      </c>
      <c r="C88" s="2" t="s">
        <v>249</v>
      </c>
      <c r="D88" s="2" t="s">
        <v>79</v>
      </c>
      <c r="E88" s="3">
        <v>50</v>
      </c>
      <c r="F88" s="3">
        <v>100</v>
      </c>
      <c r="G88" s="3">
        <f t="shared" si="6"/>
        <v>0</v>
      </c>
      <c r="H88" s="2">
        <f t="shared" si="7"/>
        <v>0</v>
      </c>
      <c r="I88" s="2" t="s">
        <v>19</v>
      </c>
      <c r="J88" s="2" t="s">
        <v>20</v>
      </c>
      <c r="K88" s="2" t="s">
        <v>21</v>
      </c>
      <c r="L88" s="2">
        <v>292</v>
      </c>
      <c r="M88" s="2" t="s">
        <v>254</v>
      </c>
      <c r="N88" s="2" t="s">
        <v>255</v>
      </c>
      <c r="O88" s="4" t="s">
        <v>24</v>
      </c>
      <c r="P88" s="2">
        <v>1</v>
      </c>
    </row>
    <row r="89" spans="1:16" ht="114.95" customHeight="1" x14ac:dyDescent="0.25">
      <c r="A89" s="2"/>
      <c r="B89" s="2" t="s">
        <v>230</v>
      </c>
      <c r="C89" s="2" t="s">
        <v>249</v>
      </c>
      <c r="D89" s="2" t="s">
        <v>48</v>
      </c>
      <c r="E89" s="3">
        <v>50</v>
      </c>
      <c r="F89" s="3">
        <v>100</v>
      </c>
      <c r="G89" s="3">
        <f t="shared" si="6"/>
        <v>0</v>
      </c>
      <c r="H89" s="2">
        <f t="shared" si="7"/>
        <v>0</v>
      </c>
      <c r="I89" s="2" t="s">
        <v>19</v>
      </c>
      <c r="J89" s="2" t="s">
        <v>20</v>
      </c>
      <c r="K89" s="2" t="s">
        <v>21</v>
      </c>
      <c r="L89" s="2">
        <v>108</v>
      </c>
      <c r="M89" s="2" t="s">
        <v>256</v>
      </c>
      <c r="N89" s="2" t="s">
        <v>257</v>
      </c>
      <c r="O89" s="4" t="s">
        <v>24</v>
      </c>
      <c r="P89" s="2">
        <v>1</v>
      </c>
    </row>
    <row r="90" spans="1:16" ht="114.95" customHeight="1" x14ac:dyDescent="0.25">
      <c r="A90" s="2"/>
      <c r="B90" s="2" t="s">
        <v>230</v>
      </c>
      <c r="C90" s="2" t="s">
        <v>249</v>
      </c>
      <c r="D90" s="2" t="s">
        <v>102</v>
      </c>
      <c r="E90" s="3">
        <v>50</v>
      </c>
      <c r="F90" s="3">
        <v>100</v>
      </c>
      <c r="G90" s="3">
        <f t="shared" si="6"/>
        <v>0</v>
      </c>
      <c r="H90" s="2">
        <f t="shared" si="7"/>
        <v>0</v>
      </c>
      <c r="I90" s="2" t="s">
        <v>19</v>
      </c>
      <c r="J90" s="2" t="s">
        <v>20</v>
      </c>
      <c r="K90" s="2" t="s">
        <v>21</v>
      </c>
      <c r="L90" s="2">
        <v>124</v>
      </c>
      <c r="M90" s="2" t="s">
        <v>258</v>
      </c>
      <c r="N90" s="2" t="s">
        <v>259</v>
      </c>
      <c r="O90" s="4" t="s">
        <v>24</v>
      </c>
      <c r="P90" s="2">
        <v>1</v>
      </c>
    </row>
    <row r="91" spans="1:16" ht="114.95" customHeight="1" x14ac:dyDescent="0.25">
      <c r="A91" s="2"/>
      <c r="B91" s="2" t="s">
        <v>230</v>
      </c>
      <c r="C91" s="2" t="s">
        <v>249</v>
      </c>
      <c r="D91" s="2" t="s">
        <v>18</v>
      </c>
      <c r="E91" s="3">
        <v>50</v>
      </c>
      <c r="F91" s="3">
        <v>100</v>
      </c>
      <c r="G91" s="3">
        <f t="shared" si="6"/>
        <v>0</v>
      </c>
      <c r="H91" s="2">
        <f t="shared" si="7"/>
        <v>0</v>
      </c>
      <c r="I91" s="2" t="s">
        <v>19</v>
      </c>
      <c r="J91" s="2" t="s">
        <v>20</v>
      </c>
      <c r="K91" s="2" t="s">
        <v>21</v>
      </c>
      <c r="L91" s="2">
        <v>133</v>
      </c>
      <c r="M91" s="2" t="s">
        <v>260</v>
      </c>
      <c r="N91" s="2" t="s">
        <v>261</v>
      </c>
      <c r="O91" s="4" t="s">
        <v>24</v>
      </c>
      <c r="P91" s="2">
        <v>1</v>
      </c>
    </row>
    <row r="92" spans="1:16" ht="114.95" customHeight="1" x14ac:dyDescent="0.25">
      <c r="A92" s="2"/>
      <c r="B92" s="2" t="s">
        <v>230</v>
      </c>
      <c r="C92" s="2" t="s">
        <v>263</v>
      </c>
      <c r="D92" s="2" t="s">
        <v>29</v>
      </c>
      <c r="E92" s="3">
        <v>37.5</v>
      </c>
      <c r="F92" s="3">
        <v>75</v>
      </c>
      <c r="G92" s="3">
        <f t="shared" si="6"/>
        <v>0</v>
      </c>
      <c r="H92" s="2">
        <f t="shared" si="7"/>
        <v>0</v>
      </c>
      <c r="I92" s="2" t="s">
        <v>19</v>
      </c>
      <c r="J92" s="2" t="s">
        <v>20</v>
      </c>
      <c r="K92" s="2" t="s">
        <v>21</v>
      </c>
      <c r="L92" s="2">
        <v>178</v>
      </c>
      <c r="M92" s="2" t="s">
        <v>264</v>
      </c>
      <c r="N92" s="2" t="s">
        <v>265</v>
      </c>
      <c r="O92" s="4" t="s">
        <v>24</v>
      </c>
      <c r="P92" s="2">
        <v>1</v>
      </c>
    </row>
    <row r="93" spans="1:16" ht="114.95" customHeight="1" x14ac:dyDescent="0.25">
      <c r="A93" s="2"/>
      <c r="B93" s="2" t="s">
        <v>230</v>
      </c>
      <c r="C93" s="2" t="s">
        <v>266</v>
      </c>
      <c r="D93" s="2" t="s">
        <v>29</v>
      </c>
      <c r="E93" s="3">
        <v>35</v>
      </c>
      <c r="F93" s="3">
        <v>70</v>
      </c>
      <c r="G93" s="3">
        <f t="shared" si="6"/>
        <v>0</v>
      </c>
      <c r="H93" s="2">
        <f t="shared" si="7"/>
        <v>0</v>
      </c>
      <c r="I93" s="2" t="s">
        <v>19</v>
      </c>
      <c r="J93" s="2" t="s">
        <v>20</v>
      </c>
      <c r="K93" s="2" t="s">
        <v>21</v>
      </c>
      <c r="L93" s="2">
        <v>255</v>
      </c>
      <c r="M93" s="2" t="s">
        <v>267</v>
      </c>
      <c r="N93" s="2" t="s">
        <v>268</v>
      </c>
      <c r="O93" s="4" t="s">
        <v>24</v>
      </c>
      <c r="P93" s="2">
        <v>1</v>
      </c>
    </row>
    <row r="94" spans="1:16" ht="24.95" customHeight="1" x14ac:dyDescent="0.25">
      <c r="A94" s="2" t="s">
        <v>24</v>
      </c>
      <c r="B94" s="2" t="s">
        <v>230</v>
      </c>
      <c r="C94" s="2" t="s">
        <v>269</v>
      </c>
      <c r="D94" s="2" t="s">
        <v>270</v>
      </c>
      <c r="E94" s="3">
        <v>85</v>
      </c>
      <c r="F94" s="3">
        <v>170</v>
      </c>
      <c r="G94" s="3">
        <f t="shared" si="6"/>
        <v>0</v>
      </c>
      <c r="H94" s="2">
        <f t="shared" si="7"/>
        <v>0</v>
      </c>
      <c r="I94" s="2" t="s">
        <v>19</v>
      </c>
      <c r="J94" s="2" t="s">
        <v>20</v>
      </c>
      <c r="K94" s="2" t="s">
        <v>21</v>
      </c>
      <c r="L94" s="2">
        <v>131</v>
      </c>
      <c r="M94" s="2" t="s">
        <v>271</v>
      </c>
      <c r="N94" s="2" t="s">
        <v>272</v>
      </c>
      <c r="O94" s="4" t="s">
        <v>24</v>
      </c>
      <c r="P94" s="2">
        <v>1</v>
      </c>
    </row>
    <row r="95" spans="1:16" ht="114.95" customHeight="1" x14ac:dyDescent="0.25">
      <c r="A95" s="2"/>
      <c r="B95" s="2" t="s">
        <v>273</v>
      </c>
      <c r="C95" s="2" t="s">
        <v>274</v>
      </c>
      <c r="D95" s="2" t="s">
        <v>28</v>
      </c>
      <c r="E95" s="3">
        <v>12.5</v>
      </c>
      <c r="F95" s="3">
        <v>25</v>
      </c>
      <c r="G95" s="3">
        <f t="shared" si="6"/>
        <v>0</v>
      </c>
      <c r="H95" s="2">
        <f t="shared" si="7"/>
        <v>0</v>
      </c>
      <c r="I95" s="2" t="s">
        <v>19</v>
      </c>
      <c r="J95" s="2" t="s">
        <v>20</v>
      </c>
      <c r="K95" s="2" t="s">
        <v>21</v>
      </c>
      <c r="L95" s="2">
        <v>355</v>
      </c>
      <c r="M95" s="2" t="s">
        <v>275</v>
      </c>
      <c r="N95" s="2" t="s">
        <v>276</v>
      </c>
      <c r="O95" s="4" t="s">
        <v>24</v>
      </c>
      <c r="P95" s="2">
        <v>1</v>
      </c>
    </row>
    <row r="96" spans="1:16" ht="114.95" customHeight="1" x14ac:dyDescent="0.25">
      <c r="A96" s="2"/>
      <c r="B96" s="2" t="s">
        <v>273</v>
      </c>
      <c r="C96" s="2" t="s">
        <v>274</v>
      </c>
      <c r="D96" s="2" t="s">
        <v>277</v>
      </c>
      <c r="E96" s="3">
        <v>12.5</v>
      </c>
      <c r="F96" s="3">
        <v>25</v>
      </c>
      <c r="G96" s="3">
        <f t="shared" si="6"/>
        <v>0</v>
      </c>
      <c r="H96" s="2">
        <f t="shared" si="7"/>
        <v>0</v>
      </c>
      <c r="I96" s="2" t="s">
        <v>19</v>
      </c>
      <c r="J96" s="2" t="s">
        <v>20</v>
      </c>
      <c r="K96" s="2" t="s">
        <v>21</v>
      </c>
      <c r="L96" s="2">
        <v>267</v>
      </c>
      <c r="M96" s="2" t="s">
        <v>278</v>
      </c>
      <c r="N96" s="2" t="s">
        <v>279</v>
      </c>
      <c r="O96" s="4" t="s">
        <v>24</v>
      </c>
      <c r="P96" s="2">
        <v>1</v>
      </c>
    </row>
    <row r="97" spans="1:16" ht="114.95" customHeight="1" x14ac:dyDescent="0.25">
      <c r="A97" s="2"/>
      <c r="B97" s="2" t="s">
        <v>282</v>
      </c>
      <c r="C97" s="2" t="s">
        <v>283</v>
      </c>
      <c r="D97" s="2" t="s">
        <v>28</v>
      </c>
      <c r="E97" s="3">
        <v>22.5</v>
      </c>
      <c r="F97" s="3">
        <v>45</v>
      </c>
      <c r="G97" s="3">
        <f t="shared" si="6"/>
        <v>0</v>
      </c>
      <c r="H97" s="2">
        <f t="shared" si="7"/>
        <v>0</v>
      </c>
      <c r="I97" s="2" t="s">
        <v>19</v>
      </c>
      <c r="J97" s="2" t="s">
        <v>20</v>
      </c>
      <c r="K97" s="2" t="s">
        <v>21</v>
      </c>
      <c r="L97" s="2">
        <v>339</v>
      </c>
      <c r="M97" s="2" t="s">
        <v>284</v>
      </c>
      <c r="N97" s="2" t="s">
        <v>285</v>
      </c>
      <c r="O97" s="4" t="s">
        <v>24</v>
      </c>
      <c r="P97" s="2">
        <v>1</v>
      </c>
    </row>
    <row r="98" spans="1:16" ht="114.95" customHeight="1" x14ac:dyDescent="0.25">
      <c r="A98" s="2"/>
      <c r="B98" s="2" t="s">
        <v>282</v>
      </c>
      <c r="C98" s="2" t="s">
        <v>283</v>
      </c>
      <c r="D98" s="2" t="s">
        <v>36</v>
      </c>
      <c r="E98" s="3">
        <v>22.5</v>
      </c>
      <c r="F98" s="3">
        <v>45</v>
      </c>
      <c r="G98" s="3">
        <f t="shared" si="6"/>
        <v>0</v>
      </c>
      <c r="H98" s="2">
        <f t="shared" si="7"/>
        <v>0</v>
      </c>
      <c r="I98" s="2" t="s">
        <v>19</v>
      </c>
      <c r="J98" s="2" t="s">
        <v>20</v>
      </c>
      <c r="K98" s="2" t="s">
        <v>21</v>
      </c>
      <c r="L98" s="2">
        <v>133</v>
      </c>
      <c r="M98" s="2" t="s">
        <v>286</v>
      </c>
      <c r="N98" s="2" t="s">
        <v>287</v>
      </c>
      <c r="O98" s="4" t="s">
        <v>24</v>
      </c>
      <c r="P98" s="2">
        <v>1</v>
      </c>
    </row>
    <row r="99" spans="1:16" ht="114.95" customHeight="1" x14ac:dyDescent="0.25">
      <c r="A99" s="2"/>
      <c r="B99" s="2" t="s">
        <v>282</v>
      </c>
      <c r="C99" s="2" t="s">
        <v>288</v>
      </c>
      <c r="D99" s="2" t="s">
        <v>29</v>
      </c>
      <c r="E99" s="3">
        <v>22.5</v>
      </c>
      <c r="F99" s="3">
        <v>45</v>
      </c>
      <c r="G99" s="3">
        <f t="shared" si="6"/>
        <v>0</v>
      </c>
      <c r="H99" s="2">
        <f t="shared" si="7"/>
        <v>0</v>
      </c>
      <c r="I99" s="2" t="s">
        <v>19</v>
      </c>
      <c r="J99" s="2" t="s">
        <v>20</v>
      </c>
      <c r="K99" s="2" t="s">
        <v>21</v>
      </c>
      <c r="L99" s="2">
        <v>203</v>
      </c>
      <c r="M99" s="2" t="s">
        <v>289</v>
      </c>
      <c r="N99" s="2" t="s">
        <v>290</v>
      </c>
      <c r="O99" s="4" t="s">
        <v>24</v>
      </c>
      <c r="P99" s="2">
        <v>1</v>
      </c>
    </row>
    <row r="100" spans="1:16" ht="114.95" customHeight="1" x14ac:dyDescent="0.25">
      <c r="A100" s="2"/>
      <c r="B100" s="2" t="s">
        <v>291</v>
      </c>
      <c r="C100" s="2" t="s">
        <v>292</v>
      </c>
      <c r="D100" s="2" t="s">
        <v>52</v>
      </c>
      <c r="E100" s="3">
        <v>19</v>
      </c>
      <c r="F100" s="3">
        <v>38</v>
      </c>
      <c r="G100" s="3">
        <f t="shared" ref="G100:G116" si="8">IF(O100="", 0, O100) * E100 * P100</f>
        <v>0</v>
      </c>
      <c r="H100" s="2">
        <f t="shared" ref="H100:H116" si="9">SUM(IF(O100="",0,O100*P100))</f>
        <v>0</v>
      </c>
      <c r="I100" s="2" t="s">
        <v>19</v>
      </c>
      <c r="J100" s="2" t="s">
        <v>20</v>
      </c>
      <c r="K100" s="2" t="s">
        <v>21</v>
      </c>
      <c r="L100" s="2">
        <v>173</v>
      </c>
      <c r="M100" s="2" t="s">
        <v>293</v>
      </c>
      <c r="N100" s="2" t="s">
        <v>294</v>
      </c>
      <c r="O100" s="4" t="s">
        <v>24</v>
      </c>
      <c r="P100" s="2">
        <v>1</v>
      </c>
    </row>
    <row r="101" spans="1:16" ht="114.95" customHeight="1" x14ac:dyDescent="0.25">
      <c r="A101" s="2"/>
      <c r="B101" s="2" t="s">
        <v>291</v>
      </c>
      <c r="C101" s="2" t="s">
        <v>292</v>
      </c>
      <c r="D101" s="2" t="s">
        <v>99</v>
      </c>
      <c r="E101" s="3">
        <v>19</v>
      </c>
      <c r="F101" s="3">
        <v>38</v>
      </c>
      <c r="G101" s="3">
        <f t="shared" si="8"/>
        <v>0</v>
      </c>
      <c r="H101" s="2">
        <f t="shared" si="9"/>
        <v>0</v>
      </c>
      <c r="I101" s="2" t="s">
        <v>19</v>
      </c>
      <c r="J101" s="2" t="s">
        <v>20</v>
      </c>
      <c r="K101" s="2" t="s">
        <v>21</v>
      </c>
      <c r="L101" s="2">
        <v>126</v>
      </c>
      <c r="M101" s="2" t="s">
        <v>295</v>
      </c>
      <c r="N101" s="2" t="s">
        <v>296</v>
      </c>
      <c r="O101" s="4" t="s">
        <v>24</v>
      </c>
      <c r="P101" s="2">
        <v>1</v>
      </c>
    </row>
    <row r="102" spans="1:16" ht="114.95" customHeight="1" x14ac:dyDescent="0.25">
      <c r="A102" s="2"/>
      <c r="B102" s="2" t="s">
        <v>291</v>
      </c>
      <c r="C102" s="2" t="s">
        <v>292</v>
      </c>
      <c r="D102" s="2" t="s">
        <v>51</v>
      </c>
      <c r="E102" s="3">
        <v>19</v>
      </c>
      <c r="F102" s="3">
        <v>38</v>
      </c>
      <c r="G102" s="3">
        <f t="shared" si="8"/>
        <v>0</v>
      </c>
      <c r="H102" s="2">
        <f t="shared" si="9"/>
        <v>0</v>
      </c>
      <c r="I102" s="2" t="s">
        <v>19</v>
      </c>
      <c r="J102" s="2" t="s">
        <v>20</v>
      </c>
      <c r="K102" s="2" t="s">
        <v>21</v>
      </c>
      <c r="L102" s="2">
        <v>177</v>
      </c>
      <c r="M102" s="2" t="s">
        <v>297</v>
      </c>
      <c r="N102" s="2" t="s">
        <v>298</v>
      </c>
      <c r="O102" s="4" t="s">
        <v>24</v>
      </c>
      <c r="P102" s="2">
        <v>1</v>
      </c>
    </row>
    <row r="103" spans="1:16" ht="114.95" customHeight="1" x14ac:dyDescent="0.25">
      <c r="A103" s="2"/>
      <c r="B103" s="2" t="s">
        <v>291</v>
      </c>
      <c r="C103" s="2" t="s">
        <v>292</v>
      </c>
      <c r="D103" s="2" t="s">
        <v>28</v>
      </c>
      <c r="E103" s="3">
        <v>19</v>
      </c>
      <c r="F103" s="3">
        <v>38</v>
      </c>
      <c r="G103" s="3">
        <f t="shared" si="8"/>
        <v>0</v>
      </c>
      <c r="H103" s="2">
        <f t="shared" si="9"/>
        <v>0</v>
      </c>
      <c r="I103" s="2" t="s">
        <v>19</v>
      </c>
      <c r="J103" s="2" t="s">
        <v>20</v>
      </c>
      <c r="K103" s="2" t="s">
        <v>21</v>
      </c>
      <c r="L103" s="2">
        <v>210</v>
      </c>
      <c r="M103" s="2" t="s">
        <v>299</v>
      </c>
      <c r="N103" s="2" t="s">
        <v>300</v>
      </c>
      <c r="O103" s="4" t="s">
        <v>24</v>
      </c>
      <c r="P103" s="2">
        <v>1</v>
      </c>
    </row>
    <row r="104" spans="1:16" ht="114.95" customHeight="1" x14ac:dyDescent="0.25">
      <c r="A104" s="2"/>
      <c r="B104" s="2" t="s">
        <v>291</v>
      </c>
      <c r="C104" s="2" t="s">
        <v>301</v>
      </c>
      <c r="D104" s="2" t="s">
        <v>25</v>
      </c>
      <c r="E104" s="3">
        <v>16</v>
      </c>
      <c r="F104" s="3">
        <v>32</v>
      </c>
      <c r="G104" s="3">
        <f t="shared" si="8"/>
        <v>0</v>
      </c>
      <c r="H104" s="2">
        <f t="shared" si="9"/>
        <v>0</v>
      </c>
      <c r="I104" s="2" t="s">
        <v>19</v>
      </c>
      <c r="J104" s="2" t="s">
        <v>20</v>
      </c>
      <c r="K104" s="2" t="s">
        <v>21</v>
      </c>
      <c r="L104" s="2">
        <v>161</v>
      </c>
      <c r="M104" s="2" t="s">
        <v>302</v>
      </c>
      <c r="N104" s="2" t="s">
        <v>303</v>
      </c>
      <c r="O104" s="4" t="s">
        <v>24</v>
      </c>
      <c r="P104" s="2">
        <v>1</v>
      </c>
    </row>
    <row r="105" spans="1:16" ht="114.95" customHeight="1" x14ac:dyDescent="0.25">
      <c r="A105" s="2"/>
      <c r="B105" s="2" t="s">
        <v>291</v>
      </c>
      <c r="C105" s="2" t="s">
        <v>301</v>
      </c>
      <c r="D105" s="2" t="s">
        <v>28</v>
      </c>
      <c r="E105" s="3">
        <v>16</v>
      </c>
      <c r="F105" s="3">
        <v>32</v>
      </c>
      <c r="G105" s="3">
        <f t="shared" si="8"/>
        <v>0</v>
      </c>
      <c r="H105" s="2">
        <f t="shared" si="9"/>
        <v>0</v>
      </c>
      <c r="I105" s="2" t="s">
        <v>19</v>
      </c>
      <c r="J105" s="2" t="s">
        <v>20</v>
      </c>
      <c r="K105" s="2" t="s">
        <v>21</v>
      </c>
      <c r="L105" s="2">
        <v>393</v>
      </c>
      <c r="M105" s="2" t="s">
        <v>304</v>
      </c>
      <c r="N105" s="2" t="s">
        <v>305</v>
      </c>
      <c r="O105" s="4" t="s">
        <v>24</v>
      </c>
      <c r="P105" s="2">
        <v>1</v>
      </c>
    </row>
    <row r="106" spans="1:16" ht="114.95" customHeight="1" x14ac:dyDescent="0.25">
      <c r="A106" s="2"/>
      <c r="B106" s="2" t="s">
        <v>291</v>
      </c>
      <c r="C106" s="2" t="s">
        <v>301</v>
      </c>
      <c r="D106" s="2" t="s">
        <v>41</v>
      </c>
      <c r="E106" s="3">
        <v>16</v>
      </c>
      <c r="F106" s="3">
        <v>32</v>
      </c>
      <c r="G106" s="3">
        <f t="shared" si="8"/>
        <v>0</v>
      </c>
      <c r="H106" s="2">
        <f t="shared" si="9"/>
        <v>0</v>
      </c>
      <c r="I106" s="2" t="s">
        <v>19</v>
      </c>
      <c r="J106" s="2" t="s">
        <v>20</v>
      </c>
      <c r="K106" s="2" t="s">
        <v>21</v>
      </c>
      <c r="L106" s="2">
        <v>328</v>
      </c>
      <c r="M106" s="2" t="s">
        <v>306</v>
      </c>
      <c r="N106" s="2" t="s">
        <v>307</v>
      </c>
      <c r="O106" s="4" t="s">
        <v>24</v>
      </c>
      <c r="P106" s="2">
        <v>1</v>
      </c>
    </row>
    <row r="107" spans="1:16" ht="114.95" customHeight="1" x14ac:dyDescent="0.25">
      <c r="A107" s="2"/>
      <c r="B107" s="2" t="s">
        <v>291</v>
      </c>
      <c r="C107" s="2" t="s">
        <v>301</v>
      </c>
      <c r="D107" s="2" t="s">
        <v>36</v>
      </c>
      <c r="E107" s="3">
        <v>16</v>
      </c>
      <c r="F107" s="3">
        <v>32</v>
      </c>
      <c r="G107" s="3">
        <f t="shared" si="8"/>
        <v>0</v>
      </c>
      <c r="H107" s="2">
        <f t="shared" si="9"/>
        <v>0</v>
      </c>
      <c r="I107" s="2" t="s">
        <v>19</v>
      </c>
      <c r="J107" s="2" t="s">
        <v>20</v>
      </c>
      <c r="K107" s="2" t="s">
        <v>21</v>
      </c>
      <c r="L107" s="2">
        <v>372</v>
      </c>
      <c r="M107" s="2" t="s">
        <v>308</v>
      </c>
      <c r="N107" s="2" t="s">
        <v>309</v>
      </c>
      <c r="O107" s="4" t="s">
        <v>24</v>
      </c>
      <c r="P107" s="2">
        <v>1</v>
      </c>
    </row>
    <row r="108" spans="1:16" ht="114.95" customHeight="1" x14ac:dyDescent="0.25">
      <c r="A108" s="2"/>
      <c r="B108" s="2" t="s">
        <v>310</v>
      </c>
      <c r="C108" s="2" t="s">
        <v>311</v>
      </c>
      <c r="D108" s="2" t="s">
        <v>28</v>
      </c>
      <c r="E108" s="3">
        <v>16</v>
      </c>
      <c r="F108" s="3">
        <v>32</v>
      </c>
      <c r="G108" s="3">
        <f t="shared" si="8"/>
        <v>0</v>
      </c>
      <c r="H108" s="2">
        <f t="shared" si="9"/>
        <v>0</v>
      </c>
      <c r="I108" s="2" t="s">
        <v>19</v>
      </c>
      <c r="J108" s="2" t="s">
        <v>20</v>
      </c>
      <c r="K108" s="2" t="s">
        <v>21</v>
      </c>
      <c r="L108" s="2">
        <v>185</v>
      </c>
      <c r="M108" s="2" t="s">
        <v>312</v>
      </c>
      <c r="N108" s="2" t="s">
        <v>313</v>
      </c>
      <c r="O108" s="4" t="s">
        <v>24</v>
      </c>
      <c r="P108" s="2">
        <v>1</v>
      </c>
    </row>
    <row r="109" spans="1:16" ht="114.95" customHeight="1" x14ac:dyDescent="0.25">
      <c r="A109" s="2"/>
      <c r="B109" s="2" t="s">
        <v>310</v>
      </c>
      <c r="C109" s="2" t="s">
        <v>311</v>
      </c>
      <c r="D109" s="2" t="s">
        <v>29</v>
      </c>
      <c r="E109" s="3">
        <v>16</v>
      </c>
      <c r="F109" s="3">
        <v>32</v>
      </c>
      <c r="G109" s="3">
        <f t="shared" si="8"/>
        <v>0</v>
      </c>
      <c r="H109" s="2">
        <f t="shared" si="9"/>
        <v>0</v>
      </c>
      <c r="I109" s="2" t="s">
        <v>19</v>
      </c>
      <c r="J109" s="2" t="s">
        <v>20</v>
      </c>
      <c r="K109" s="2" t="s">
        <v>21</v>
      </c>
      <c r="L109" s="2">
        <v>121</v>
      </c>
      <c r="M109" s="2" t="s">
        <v>314</v>
      </c>
      <c r="N109" s="2" t="s">
        <v>315</v>
      </c>
      <c r="O109" s="4" t="s">
        <v>24</v>
      </c>
      <c r="P109" s="2">
        <v>1</v>
      </c>
    </row>
    <row r="110" spans="1:16" ht="114.95" customHeight="1" x14ac:dyDescent="0.25">
      <c r="A110" s="2"/>
      <c r="B110" s="2" t="s">
        <v>310</v>
      </c>
      <c r="C110" s="2" t="s">
        <v>311</v>
      </c>
      <c r="D110" s="2" t="s">
        <v>151</v>
      </c>
      <c r="E110" s="3">
        <v>17.5</v>
      </c>
      <c r="F110" s="3">
        <v>35</v>
      </c>
      <c r="G110" s="3">
        <f t="shared" si="8"/>
        <v>0</v>
      </c>
      <c r="H110" s="2">
        <f t="shared" si="9"/>
        <v>0</v>
      </c>
      <c r="I110" s="2" t="s">
        <v>19</v>
      </c>
      <c r="J110" s="2" t="s">
        <v>20</v>
      </c>
      <c r="K110" s="2" t="s">
        <v>21</v>
      </c>
      <c r="L110" s="2">
        <v>107</v>
      </c>
      <c r="M110" s="2" t="s">
        <v>316</v>
      </c>
      <c r="N110" s="2" t="s">
        <v>317</v>
      </c>
      <c r="O110" s="4" t="s">
        <v>24</v>
      </c>
      <c r="P110" s="2">
        <v>1</v>
      </c>
    </row>
    <row r="111" spans="1:16" ht="114.95" customHeight="1" x14ac:dyDescent="0.25">
      <c r="A111" s="2"/>
      <c r="B111" s="2" t="s">
        <v>310</v>
      </c>
      <c r="C111" s="2" t="s">
        <v>318</v>
      </c>
      <c r="D111" s="2" t="s">
        <v>319</v>
      </c>
      <c r="E111" s="3">
        <v>17.5</v>
      </c>
      <c r="F111" s="3">
        <v>35</v>
      </c>
      <c r="G111" s="3">
        <f t="shared" si="8"/>
        <v>0</v>
      </c>
      <c r="H111" s="2">
        <f t="shared" si="9"/>
        <v>0</v>
      </c>
      <c r="I111" s="2" t="s">
        <v>19</v>
      </c>
      <c r="J111" s="2" t="s">
        <v>20</v>
      </c>
      <c r="K111" s="2" t="s">
        <v>21</v>
      </c>
      <c r="L111" s="2">
        <v>133</v>
      </c>
      <c r="M111" s="2" t="s">
        <v>320</v>
      </c>
      <c r="N111" s="2" t="s">
        <v>321</v>
      </c>
      <c r="O111" s="4" t="s">
        <v>24</v>
      </c>
      <c r="P111" s="2">
        <v>1</v>
      </c>
    </row>
    <row r="112" spans="1:16" ht="114.95" customHeight="1" x14ac:dyDescent="0.25">
      <c r="A112" s="2"/>
      <c r="B112" s="2" t="s">
        <v>310</v>
      </c>
      <c r="C112" s="2" t="s">
        <v>323</v>
      </c>
      <c r="D112" s="2" t="s">
        <v>51</v>
      </c>
      <c r="E112" s="3">
        <v>12.5</v>
      </c>
      <c r="F112" s="3">
        <v>25</v>
      </c>
      <c r="G112" s="3">
        <f t="shared" si="8"/>
        <v>0</v>
      </c>
      <c r="H112" s="2">
        <f t="shared" si="9"/>
        <v>0</v>
      </c>
      <c r="I112" s="2" t="s">
        <v>19</v>
      </c>
      <c r="J112" s="2" t="s">
        <v>20</v>
      </c>
      <c r="K112" s="2" t="s">
        <v>21</v>
      </c>
      <c r="L112" s="2">
        <v>199</v>
      </c>
      <c r="M112" s="2" t="s">
        <v>324</v>
      </c>
      <c r="N112" s="2" t="s">
        <v>325</v>
      </c>
      <c r="O112" s="4" t="s">
        <v>24</v>
      </c>
      <c r="P112" s="2">
        <v>1</v>
      </c>
    </row>
    <row r="113" spans="1:16" ht="114.95" customHeight="1" x14ac:dyDescent="0.25">
      <c r="A113" s="2"/>
      <c r="B113" s="2" t="s">
        <v>310</v>
      </c>
      <c r="C113" s="2" t="s">
        <v>323</v>
      </c>
      <c r="D113" s="2" t="s">
        <v>48</v>
      </c>
      <c r="E113" s="3">
        <v>12.5</v>
      </c>
      <c r="F113" s="3">
        <v>25</v>
      </c>
      <c r="G113" s="3">
        <f t="shared" si="8"/>
        <v>0</v>
      </c>
      <c r="H113" s="2">
        <f t="shared" si="9"/>
        <v>0</v>
      </c>
      <c r="I113" s="2" t="s">
        <v>19</v>
      </c>
      <c r="J113" s="2" t="s">
        <v>20</v>
      </c>
      <c r="K113" s="2" t="s">
        <v>21</v>
      </c>
      <c r="L113" s="2">
        <v>173</v>
      </c>
      <c r="M113" s="2" t="s">
        <v>326</v>
      </c>
      <c r="N113" s="2" t="s">
        <v>327</v>
      </c>
      <c r="O113" s="4" t="s">
        <v>24</v>
      </c>
      <c r="P113" s="2">
        <v>1</v>
      </c>
    </row>
    <row r="114" spans="1:16" ht="114.95" customHeight="1" x14ac:dyDescent="0.25">
      <c r="A114" s="2"/>
      <c r="B114" s="2" t="s">
        <v>310</v>
      </c>
      <c r="C114" s="2" t="s">
        <v>323</v>
      </c>
      <c r="D114" s="2" t="s">
        <v>78</v>
      </c>
      <c r="E114" s="3">
        <v>12.5</v>
      </c>
      <c r="F114" s="3">
        <v>25</v>
      </c>
      <c r="G114" s="3">
        <f t="shared" si="8"/>
        <v>0</v>
      </c>
      <c r="H114" s="2">
        <f t="shared" si="9"/>
        <v>0</v>
      </c>
      <c r="I114" s="2" t="s">
        <v>19</v>
      </c>
      <c r="J114" s="2" t="s">
        <v>20</v>
      </c>
      <c r="K114" s="2" t="s">
        <v>21</v>
      </c>
      <c r="L114" s="2">
        <v>301</v>
      </c>
      <c r="M114" s="2" t="s">
        <v>328</v>
      </c>
      <c r="N114" s="2" t="s">
        <v>329</v>
      </c>
      <c r="O114" s="4" t="s">
        <v>24</v>
      </c>
      <c r="P114" s="2">
        <v>1</v>
      </c>
    </row>
    <row r="115" spans="1:16" ht="114.95" customHeight="1" x14ac:dyDescent="0.25">
      <c r="A115" s="2"/>
      <c r="B115" s="2" t="s">
        <v>310</v>
      </c>
      <c r="C115" s="2" t="s">
        <v>323</v>
      </c>
      <c r="D115" s="2" t="s">
        <v>102</v>
      </c>
      <c r="E115" s="3">
        <v>12.5</v>
      </c>
      <c r="F115" s="3">
        <v>25</v>
      </c>
      <c r="G115" s="3">
        <f t="shared" si="8"/>
        <v>0</v>
      </c>
      <c r="H115" s="2">
        <f t="shared" si="9"/>
        <v>0</v>
      </c>
      <c r="I115" s="2" t="s">
        <v>19</v>
      </c>
      <c r="J115" s="2" t="s">
        <v>20</v>
      </c>
      <c r="K115" s="2" t="s">
        <v>21</v>
      </c>
      <c r="L115" s="2">
        <v>148</v>
      </c>
      <c r="M115" s="2" t="s">
        <v>330</v>
      </c>
      <c r="N115" s="2" t="s">
        <v>331</v>
      </c>
      <c r="O115" s="4" t="s">
        <v>24</v>
      </c>
      <c r="P115" s="2">
        <v>1</v>
      </c>
    </row>
    <row r="116" spans="1:16" ht="114.95" customHeight="1" x14ac:dyDescent="0.25">
      <c r="A116" s="2"/>
      <c r="B116" s="2" t="s">
        <v>310</v>
      </c>
      <c r="C116" s="2" t="s">
        <v>323</v>
      </c>
      <c r="D116" s="2" t="s">
        <v>79</v>
      </c>
      <c r="E116" s="3">
        <v>12.5</v>
      </c>
      <c r="F116" s="3">
        <v>25</v>
      </c>
      <c r="G116" s="3">
        <f t="shared" si="8"/>
        <v>0</v>
      </c>
      <c r="H116" s="2">
        <f t="shared" si="9"/>
        <v>0</v>
      </c>
      <c r="I116" s="2" t="s">
        <v>19</v>
      </c>
      <c r="J116" s="2" t="s">
        <v>20</v>
      </c>
      <c r="K116" s="2" t="s">
        <v>21</v>
      </c>
      <c r="L116" s="2">
        <v>189</v>
      </c>
      <c r="M116" s="2" t="s">
        <v>332</v>
      </c>
      <c r="N116" s="2" t="s">
        <v>333</v>
      </c>
      <c r="O116" s="4" t="s">
        <v>24</v>
      </c>
      <c r="P116" s="2">
        <v>1</v>
      </c>
    </row>
    <row r="117" spans="1:16" ht="114.95" customHeight="1" x14ac:dyDescent="0.25">
      <c r="A117" s="2"/>
      <c r="B117" s="2" t="s">
        <v>310</v>
      </c>
      <c r="C117" s="2" t="s">
        <v>323</v>
      </c>
      <c r="D117" s="2" t="s">
        <v>334</v>
      </c>
      <c r="E117" s="3">
        <v>12.5</v>
      </c>
      <c r="F117" s="3">
        <v>25</v>
      </c>
      <c r="G117" s="3">
        <f t="shared" ref="G117:G138" si="10">IF(O117="", 0, O117) * E117 * P117</f>
        <v>0</v>
      </c>
      <c r="H117" s="2">
        <f t="shared" ref="H117:H138" si="11">SUM(IF(O117="",0,O117*P117))</f>
        <v>0</v>
      </c>
      <c r="I117" s="2" t="s">
        <v>19</v>
      </c>
      <c r="J117" s="2" t="s">
        <v>20</v>
      </c>
      <c r="K117" s="2" t="s">
        <v>21</v>
      </c>
      <c r="L117" s="2">
        <v>185</v>
      </c>
      <c r="M117" s="2" t="s">
        <v>335</v>
      </c>
      <c r="N117" s="2" t="s">
        <v>336</v>
      </c>
      <c r="O117" s="4" t="s">
        <v>24</v>
      </c>
      <c r="P117" s="2">
        <v>1</v>
      </c>
    </row>
    <row r="118" spans="1:16" ht="114.95" customHeight="1" x14ac:dyDescent="0.25">
      <c r="A118" s="2"/>
      <c r="B118" s="2" t="s">
        <v>337</v>
      </c>
      <c r="C118" s="2" t="s">
        <v>338</v>
      </c>
      <c r="D118" s="2" t="s">
        <v>173</v>
      </c>
      <c r="E118" s="3">
        <v>22.5</v>
      </c>
      <c r="F118" s="3">
        <v>45</v>
      </c>
      <c r="G118" s="3">
        <f t="shared" si="10"/>
        <v>0</v>
      </c>
      <c r="H118" s="2">
        <f t="shared" si="11"/>
        <v>0</v>
      </c>
      <c r="I118" s="2" t="s">
        <v>19</v>
      </c>
      <c r="J118" s="2" t="s">
        <v>20</v>
      </c>
      <c r="K118" s="2" t="s">
        <v>21</v>
      </c>
      <c r="L118" s="2">
        <v>116</v>
      </c>
      <c r="M118" s="2" t="s">
        <v>339</v>
      </c>
      <c r="N118" s="2" t="s">
        <v>340</v>
      </c>
      <c r="O118" s="4" t="s">
        <v>24</v>
      </c>
      <c r="P118" s="2">
        <v>1</v>
      </c>
    </row>
    <row r="119" spans="1:16" ht="114.95" customHeight="1" x14ac:dyDescent="0.25">
      <c r="A119" s="2"/>
      <c r="B119" s="2" t="s">
        <v>337</v>
      </c>
      <c r="C119" s="2" t="s">
        <v>338</v>
      </c>
      <c r="D119" s="2" t="s">
        <v>29</v>
      </c>
      <c r="E119" s="3">
        <v>22.5</v>
      </c>
      <c r="F119" s="3">
        <v>45</v>
      </c>
      <c r="G119" s="3">
        <f t="shared" si="10"/>
        <v>0</v>
      </c>
      <c r="H119" s="2">
        <f t="shared" si="11"/>
        <v>0</v>
      </c>
      <c r="I119" s="2" t="s">
        <v>19</v>
      </c>
      <c r="J119" s="2" t="s">
        <v>20</v>
      </c>
      <c r="K119" s="2" t="s">
        <v>21</v>
      </c>
      <c r="L119" s="2">
        <v>144</v>
      </c>
      <c r="M119" s="2" t="s">
        <v>341</v>
      </c>
      <c r="N119" s="2" t="s">
        <v>342</v>
      </c>
      <c r="O119" s="4" t="s">
        <v>24</v>
      </c>
      <c r="P119" s="2">
        <v>1</v>
      </c>
    </row>
    <row r="120" spans="1:16" ht="114.95" customHeight="1" x14ac:dyDescent="0.25">
      <c r="A120" s="2"/>
      <c r="B120" s="2" t="s">
        <v>273</v>
      </c>
      <c r="C120" s="2" t="s">
        <v>343</v>
      </c>
      <c r="D120" s="2" t="s">
        <v>345</v>
      </c>
      <c r="E120" s="3">
        <v>12.5</v>
      </c>
      <c r="F120" s="3">
        <v>25</v>
      </c>
      <c r="G120" s="3">
        <f t="shared" si="10"/>
        <v>0</v>
      </c>
      <c r="H120" s="2">
        <f t="shared" si="11"/>
        <v>0</v>
      </c>
      <c r="I120" s="2" t="s">
        <v>19</v>
      </c>
      <c r="J120" s="2" t="s">
        <v>20</v>
      </c>
      <c r="K120" s="2" t="s">
        <v>21</v>
      </c>
      <c r="L120" s="2">
        <v>129</v>
      </c>
      <c r="M120" s="2" t="s">
        <v>346</v>
      </c>
      <c r="N120" s="2" t="s">
        <v>347</v>
      </c>
      <c r="O120" s="4" t="s">
        <v>24</v>
      </c>
      <c r="P120" s="2">
        <v>1</v>
      </c>
    </row>
    <row r="121" spans="1:16" ht="114.95" customHeight="1" x14ac:dyDescent="0.25">
      <c r="A121" s="2"/>
      <c r="B121" s="2" t="s">
        <v>273</v>
      </c>
      <c r="C121" s="2" t="s">
        <v>343</v>
      </c>
      <c r="D121" s="2" t="s">
        <v>60</v>
      </c>
      <c r="E121" s="3">
        <v>12.5</v>
      </c>
      <c r="F121" s="3">
        <v>25</v>
      </c>
      <c r="G121" s="3">
        <f t="shared" si="10"/>
        <v>0</v>
      </c>
      <c r="H121" s="2">
        <f t="shared" si="11"/>
        <v>0</v>
      </c>
      <c r="I121" s="2" t="s">
        <v>19</v>
      </c>
      <c r="J121" s="2" t="s">
        <v>20</v>
      </c>
      <c r="K121" s="2" t="s">
        <v>21</v>
      </c>
      <c r="L121" s="2">
        <v>284</v>
      </c>
      <c r="M121" s="2" t="s">
        <v>348</v>
      </c>
      <c r="N121" s="2" t="s">
        <v>349</v>
      </c>
      <c r="O121" s="4" t="s">
        <v>24</v>
      </c>
      <c r="P121" s="2">
        <v>1</v>
      </c>
    </row>
    <row r="122" spans="1:16" ht="114.95" customHeight="1" x14ac:dyDescent="0.25">
      <c r="A122" s="2"/>
      <c r="B122" s="2" t="s">
        <v>273</v>
      </c>
      <c r="C122" s="2" t="s">
        <v>343</v>
      </c>
      <c r="D122" s="2" t="s">
        <v>322</v>
      </c>
      <c r="E122" s="3">
        <v>12.5</v>
      </c>
      <c r="F122" s="3">
        <v>25</v>
      </c>
      <c r="G122" s="3">
        <f t="shared" si="10"/>
        <v>0</v>
      </c>
      <c r="H122" s="2">
        <f t="shared" si="11"/>
        <v>0</v>
      </c>
      <c r="I122" s="2" t="s">
        <v>19</v>
      </c>
      <c r="J122" s="2" t="s">
        <v>20</v>
      </c>
      <c r="K122" s="2" t="s">
        <v>21</v>
      </c>
      <c r="L122" s="2">
        <v>128</v>
      </c>
      <c r="M122" s="2" t="s">
        <v>350</v>
      </c>
      <c r="N122" s="2" t="s">
        <v>351</v>
      </c>
      <c r="O122" s="4" t="s">
        <v>24</v>
      </c>
      <c r="P122" s="2">
        <v>1</v>
      </c>
    </row>
    <row r="123" spans="1:16" ht="114.95" customHeight="1" x14ac:dyDescent="0.25">
      <c r="A123" s="2"/>
      <c r="B123" s="2" t="s">
        <v>273</v>
      </c>
      <c r="C123" s="2" t="s">
        <v>353</v>
      </c>
      <c r="D123" s="2" t="s">
        <v>352</v>
      </c>
      <c r="E123" s="3">
        <v>12.5</v>
      </c>
      <c r="F123" s="3">
        <v>25</v>
      </c>
      <c r="G123" s="3">
        <f t="shared" si="10"/>
        <v>0</v>
      </c>
      <c r="H123" s="2">
        <f t="shared" si="11"/>
        <v>0</v>
      </c>
      <c r="I123" s="2" t="s">
        <v>19</v>
      </c>
      <c r="J123" s="2" t="s">
        <v>20</v>
      </c>
      <c r="K123" s="2" t="s">
        <v>21</v>
      </c>
      <c r="L123" s="2">
        <v>242</v>
      </c>
      <c r="M123" s="2" t="s">
        <v>354</v>
      </c>
      <c r="N123" s="2" t="s">
        <v>355</v>
      </c>
      <c r="O123" s="4" t="s">
        <v>24</v>
      </c>
      <c r="P123" s="2">
        <v>1</v>
      </c>
    </row>
    <row r="124" spans="1:16" ht="114.95" customHeight="1" x14ac:dyDescent="0.25">
      <c r="A124" s="2"/>
      <c r="B124" s="2" t="s">
        <v>356</v>
      </c>
      <c r="C124" s="2" t="s">
        <v>357</v>
      </c>
      <c r="D124" s="2" t="s">
        <v>235</v>
      </c>
      <c r="E124" s="3">
        <v>17.5</v>
      </c>
      <c r="F124" s="3">
        <v>35</v>
      </c>
      <c r="G124" s="3">
        <f t="shared" si="10"/>
        <v>0</v>
      </c>
      <c r="H124" s="2">
        <f t="shared" si="11"/>
        <v>0</v>
      </c>
      <c r="I124" s="2" t="s">
        <v>19</v>
      </c>
      <c r="J124" s="2" t="s">
        <v>20</v>
      </c>
      <c r="K124" s="2" t="s">
        <v>21</v>
      </c>
      <c r="L124" s="2">
        <v>150</v>
      </c>
      <c r="M124" s="2" t="s">
        <v>358</v>
      </c>
      <c r="N124" s="2" t="s">
        <v>359</v>
      </c>
      <c r="O124" s="4" t="s">
        <v>24</v>
      </c>
      <c r="P124" s="2">
        <v>1</v>
      </c>
    </row>
    <row r="125" spans="1:16" ht="114.95" customHeight="1" x14ac:dyDescent="0.25">
      <c r="A125" s="2"/>
      <c r="B125" s="2" t="s">
        <v>356</v>
      </c>
      <c r="C125" s="2" t="s">
        <v>357</v>
      </c>
      <c r="D125" s="2" t="s">
        <v>79</v>
      </c>
      <c r="E125" s="3">
        <v>17.5</v>
      </c>
      <c r="F125" s="3">
        <v>35</v>
      </c>
      <c r="G125" s="3">
        <f t="shared" si="10"/>
        <v>0</v>
      </c>
      <c r="H125" s="2">
        <f t="shared" si="11"/>
        <v>0</v>
      </c>
      <c r="I125" s="2" t="s">
        <v>19</v>
      </c>
      <c r="J125" s="2" t="s">
        <v>20</v>
      </c>
      <c r="K125" s="2" t="s">
        <v>21</v>
      </c>
      <c r="L125" s="2">
        <v>114</v>
      </c>
      <c r="M125" s="2" t="s">
        <v>360</v>
      </c>
      <c r="N125" s="2" t="s">
        <v>361</v>
      </c>
      <c r="O125" s="4" t="s">
        <v>24</v>
      </c>
      <c r="P125" s="2">
        <v>1</v>
      </c>
    </row>
    <row r="126" spans="1:16" ht="114.95" customHeight="1" x14ac:dyDescent="0.25">
      <c r="A126" s="2"/>
      <c r="B126" s="2" t="s">
        <v>356</v>
      </c>
      <c r="C126" s="2" t="s">
        <v>357</v>
      </c>
      <c r="D126" s="2" t="s">
        <v>18</v>
      </c>
      <c r="E126" s="3">
        <v>17.5</v>
      </c>
      <c r="F126" s="3">
        <v>35</v>
      </c>
      <c r="G126" s="3">
        <f t="shared" si="10"/>
        <v>0</v>
      </c>
      <c r="H126" s="2">
        <f t="shared" si="11"/>
        <v>0</v>
      </c>
      <c r="I126" s="2" t="s">
        <v>19</v>
      </c>
      <c r="J126" s="2" t="s">
        <v>20</v>
      </c>
      <c r="K126" s="2" t="s">
        <v>21</v>
      </c>
      <c r="L126" s="2">
        <v>147</v>
      </c>
      <c r="M126" s="2" t="s">
        <v>362</v>
      </c>
      <c r="N126" s="2" t="s">
        <v>363</v>
      </c>
      <c r="O126" s="4" t="s">
        <v>24</v>
      </c>
      <c r="P126" s="2">
        <v>1</v>
      </c>
    </row>
    <row r="127" spans="1:16" ht="114.95" customHeight="1" x14ac:dyDescent="0.25">
      <c r="A127" s="2"/>
      <c r="B127" s="2" t="s">
        <v>356</v>
      </c>
      <c r="C127" s="2" t="s">
        <v>364</v>
      </c>
      <c r="D127" s="2" t="s">
        <v>51</v>
      </c>
      <c r="E127" s="3">
        <v>15</v>
      </c>
      <c r="F127" s="3">
        <v>30</v>
      </c>
      <c r="G127" s="3">
        <f t="shared" si="10"/>
        <v>0</v>
      </c>
      <c r="H127" s="2">
        <f t="shared" si="11"/>
        <v>0</v>
      </c>
      <c r="I127" s="2" t="s">
        <v>19</v>
      </c>
      <c r="J127" s="2" t="s">
        <v>20</v>
      </c>
      <c r="K127" s="2" t="s">
        <v>21</v>
      </c>
      <c r="L127" s="2">
        <v>222</v>
      </c>
      <c r="M127" s="2" t="s">
        <v>365</v>
      </c>
      <c r="N127" s="2" t="s">
        <v>366</v>
      </c>
      <c r="O127" s="4" t="s">
        <v>24</v>
      </c>
      <c r="P127" s="2">
        <v>1</v>
      </c>
    </row>
    <row r="128" spans="1:16" ht="114.95" customHeight="1" x14ac:dyDescent="0.25">
      <c r="A128" s="2"/>
      <c r="B128" s="2" t="s">
        <v>356</v>
      </c>
      <c r="C128" s="2" t="s">
        <v>364</v>
      </c>
      <c r="D128" s="2" t="s">
        <v>78</v>
      </c>
      <c r="E128" s="3">
        <v>15</v>
      </c>
      <c r="F128" s="3">
        <v>30</v>
      </c>
      <c r="G128" s="3">
        <f t="shared" si="10"/>
        <v>0</v>
      </c>
      <c r="H128" s="2">
        <f t="shared" si="11"/>
        <v>0</v>
      </c>
      <c r="I128" s="2" t="s">
        <v>19</v>
      </c>
      <c r="J128" s="2" t="s">
        <v>20</v>
      </c>
      <c r="K128" s="2" t="s">
        <v>21</v>
      </c>
      <c r="L128" s="2">
        <v>107</v>
      </c>
      <c r="M128" s="2" t="s">
        <v>367</v>
      </c>
      <c r="N128" s="2" t="s">
        <v>368</v>
      </c>
      <c r="O128" s="4" t="s">
        <v>24</v>
      </c>
      <c r="P128" s="2">
        <v>1</v>
      </c>
    </row>
    <row r="129" spans="1:16" ht="114.95" customHeight="1" x14ac:dyDescent="0.25">
      <c r="A129" s="2"/>
      <c r="B129" s="2" t="s">
        <v>356</v>
      </c>
      <c r="C129" s="2" t="s">
        <v>364</v>
      </c>
      <c r="D129" s="2" t="s">
        <v>25</v>
      </c>
      <c r="E129" s="3">
        <v>15</v>
      </c>
      <c r="F129" s="3">
        <v>30</v>
      </c>
      <c r="G129" s="3">
        <f t="shared" si="10"/>
        <v>0</v>
      </c>
      <c r="H129" s="2">
        <f t="shared" si="11"/>
        <v>0</v>
      </c>
      <c r="I129" s="2" t="s">
        <v>19</v>
      </c>
      <c r="J129" s="2" t="s">
        <v>20</v>
      </c>
      <c r="K129" s="2" t="s">
        <v>21</v>
      </c>
      <c r="L129" s="2">
        <v>224</v>
      </c>
      <c r="M129" s="2" t="s">
        <v>369</v>
      </c>
      <c r="N129" s="2" t="s">
        <v>370</v>
      </c>
      <c r="O129" s="4" t="s">
        <v>24</v>
      </c>
      <c r="P129" s="2">
        <v>1</v>
      </c>
    </row>
    <row r="130" spans="1:16" ht="114.95" customHeight="1" x14ac:dyDescent="0.25">
      <c r="A130" s="2"/>
      <c r="B130" s="2" t="s">
        <v>356</v>
      </c>
      <c r="C130" s="2" t="s">
        <v>364</v>
      </c>
      <c r="D130" s="2" t="s">
        <v>29</v>
      </c>
      <c r="E130" s="3">
        <v>15</v>
      </c>
      <c r="F130" s="3">
        <v>30</v>
      </c>
      <c r="G130" s="3">
        <f t="shared" si="10"/>
        <v>0</v>
      </c>
      <c r="H130" s="2">
        <f t="shared" si="11"/>
        <v>0</v>
      </c>
      <c r="I130" s="2" t="s">
        <v>19</v>
      </c>
      <c r="J130" s="2" t="s">
        <v>20</v>
      </c>
      <c r="K130" s="2" t="s">
        <v>21</v>
      </c>
      <c r="L130" s="2">
        <v>283</v>
      </c>
      <c r="M130" s="2" t="s">
        <v>371</v>
      </c>
      <c r="N130" s="2" t="s">
        <v>372</v>
      </c>
      <c r="O130" s="4" t="s">
        <v>24</v>
      </c>
      <c r="P130" s="2">
        <v>1</v>
      </c>
    </row>
    <row r="131" spans="1:16" ht="114.95" customHeight="1" x14ac:dyDescent="0.25">
      <c r="A131" s="2"/>
      <c r="B131" s="2" t="s">
        <v>310</v>
      </c>
      <c r="C131" s="2" t="s">
        <v>373</v>
      </c>
      <c r="D131" s="2" t="s">
        <v>28</v>
      </c>
      <c r="E131" s="3">
        <v>30</v>
      </c>
      <c r="F131" s="3">
        <v>60</v>
      </c>
      <c r="G131" s="3">
        <f t="shared" si="10"/>
        <v>0</v>
      </c>
      <c r="H131" s="2">
        <f t="shared" si="11"/>
        <v>0</v>
      </c>
      <c r="I131" s="2" t="s">
        <v>19</v>
      </c>
      <c r="J131" s="2" t="s">
        <v>20</v>
      </c>
      <c r="K131" s="2" t="s">
        <v>21</v>
      </c>
      <c r="L131" s="2">
        <v>154</v>
      </c>
      <c r="M131" s="2" t="s">
        <v>374</v>
      </c>
      <c r="N131" s="2" t="s">
        <v>375</v>
      </c>
      <c r="O131" s="4" t="s">
        <v>24</v>
      </c>
      <c r="P131" s="2">
        <v>1</v>
      </c>
    </row>
    <row r="132" spans="1:16" ht="114.95" customHeight="1" x14ac:dyDescent="0.25">
      <c r="A132" s="2"/>
      <c r="B132" s="2" t="s">
        <v>310</v>
      </c>
      <c r="C132" s="2" t="s">
        <v>373</v>
      </c>
      <c r="D132" s="2" t="s">
        <v>29</v>
      </c>
      <c r="E132" s="3">
        <v>30</v>
      </c>
      <c r="F132" s="3">
        <v>60</v>
      </c>
      <c r="G132" s="3">
        <f t="shared" si="10"/>
        <v>0</v>
      </c>
      <c r="H132" s="2">
        <f t="shared" si="11"/>
        <v>0</v>
      </c>
      <c r="I132" s="2" t="s">
        <v>19</v>
      </c>
      <c r="J132" s="2" t="s">
        <v>20</v>
      </c>
      <c r="K132" s="2" t="s">
        <v>21</v>
      </c>
      <c r="L132" s="2">
        <v>132</v>
      </c>
      <c r="M132" s="2" t="s">
        <v>376</v>
      </c>
      <c r="N132" s="2" t="s">
        <v>377</v>
      </c>
      <c r="O132" s="4" t="s">
        <v>24</v>
      </c>
      <c r="P132" s="2">
        <v>1</v>
      </c>
    </row>
    <row r="133" spans="1:16" ht="114.95" customHeight="1" x14ac:dyDescent="0.25">
      <c r="A133" s="2"/>
      <c r="B133" s="2" t="s">
        <v>310</v>
      </c>
      <c r="C133" s="2" t="s">
        <v>379</v>
      </c>
      <c r="D133" s="2" t="s">
        <v>18</v>
      </c>
      <c r="E133" s="3">
        <v>17.5</v>
      </c>
      <c r="F133" s="3">
        <v>35</v>
      </c>
      <c r="G133" s="3">
        <f t="shared" si="10"/>
        <v>0</v>
      </c>
      <c r="H133" s="2">
        <f t="shared" si="11"/>
        <v>0</v>
      </c>
      <c r="I133" s="2" t="s">
        <v>19</v>
      </c>
      <c r="J133" s="2" t="s">
        <v>20</v>
      </c>
      <c r="K133" s="2" t="s">
        <v>21</v>
      </c>
      <c r="L133" s="2">
        <v>101</v>
      </c>
      <c r="M133" s="2" t="s">
        <v>380</v>
      </c>
      <c r="N133" s="2" t="s">
        <v>381</v>
      </c>
      <c r="O133" s="4" t="s">
        <v>24</v>
      </c>
      <c r="P133" s="2">
        <v>1</v>
      </c>
    </row>
    <row r="134" spans="1:16" ht="114.95" customHeight="1" x14ac:dyDescent="0.25">
      <c r="A134" s="2"/>
      <c r="B134" s="2" t="s">
        <v>310</v>
      </c>
      <c r="C134" s="2" t="s">
        <v>382</v>
      </c>
      <c r="D134" s="2" t="s">
        <v>383</v>
      </c>
      <c r="E134" s="3">
        <v>20</v>
      </c>
      <c r="F134" s="3">
        <v>40</v>
      </c>
      <c r="G134" s="3">
        <f t="shared" si="10"/>
        <v>0</v>
      </c>
      <c r="H134" s="2">
        <f t="shared" si="11"/>
        <v>0</v>
      </c>
      <c r="I134" s="2" t="s">
        <v>19</v>
      </c>
      <c r="J134" s="2" t="s">
        <v>20</v>
      </c>
      <c r="K134" s="2" t="s">
        <v>21</v>
      </c>
      <c r="L134" s="2">
        <v>155</v>
      </c>
      <c r="M134" s="2" t="s">
        <v>384</v>
      </c>
      <c r="N134" s="2" t="s">
        <v>385</v>
      </c>
      <c r="O134" s="4" t="s">
        <v>24</v>
      </c>
      <c r="P134" s="2">
        <v>1</v>
      </c>
    </row>
    <row r="135" spans="1:16" ht="114.95" customHeight="1" x14ac:dyDescent="0.25">
      <c r="A135" s="2"/>
      <c r="B135" s="2" t="s">
        <v>310</v>
      </c>
      <c r="C135" s="2" t="s">
        <v>382</v>
      </c>
      <c r="D135" s="2" t="s">
        <v>18</v>
      </c>
      <c r="E135" s="3">
        <v>20</v>
      </c>
      <c r="F135" s="3">
        <v>40</v>
      </c>
      <c r="G135" s="3">
        <f t="shared" si="10"/>
        <v>0</v>
      </c>
      <c r="H135" s="2">
        <f t="shared" si="11"/>
        <v>0</v>
      </c>
      <c r="I135" s="2" t="s">
        <v>19</v>
      </c>
      <c r="J135" s="2" t="s">
        <v>20</v>
      </c>
      <c r="K135" s="2" t="s">
        <v>21</v>
      </c>
      <c r="L135" s="2">
        <v>164</v>
      </c>
      <c r="M135" s="2" t="s">
        <v>386</v>
      </c>
      <c r="N135" s="2" t="s">
        <v>387</v>
      </c>
      <c r="O135" s="4" t="s">
        <v>24</v>
      </c>
      <c r="P135" s="2">
        <v>1</v>
      </c>
    </row>
    <row r="136" spans="1:16" ht="114.95" customHeight="1" x14ac:dyDescent="0.25">
      <c r="A136" s="2"/>
      <c r="B136" s="2" t="s">
        <v>310</v>
      </c>
      <c r="C136" s="2" t="s">
        <v>382</v>
      </c>
      <c r="D136" s="2" t="s">
        <v>85</v>
      </c>
      <c r="E136" s="3">
        <v>20</v>
      </c>
      <c r="F136" s="3">
        <v>40</v>
      </c>
      <c r="G136" s="3">
        <f t="shared" si="10"/>
        <v>0</v>
      </c>
      <c r="H136" s="2">
        <f t="shared" si="11"/>
        <v>0</v>
      </c>
      <c r="I136" s="2" t="s">
        <v>19</v>
      </c>
      <c r="J136" s="2" t="s">
        <v>20</v>
      </c>
      <c r="K136" s="2" t="s">
        <v>21</v>
      </c>
      <c r="L136" s="2">
        <v>160</v>
      </c>
      <c r="M136" s="2" t="s">
        <v>388</v>
      </c>
      <c r="N136" s="2" t="s">
        <v>389</v>
      </c>
      <c r="O136" s="4" t="s">
        <v>24</v>
      </c>
      <c r="P136" s="2">
        <v>1</v>
      </c>
    </row>
    <row r="137" spans="1:16" ht="114.95" customHeight="1" x14ac:dyDescent="0.25">
      <c r="A137" s="2"/>
      <c r="B137" s="2" t="s">
        <v>310</v>
      </c>
      <c r="C137" s="2" t="s">
        <v>382</v>
      </c>
      <c r="D137" s="2" t="s">
        <v>80</v>
      </c>
      <c r="E137" s="3">
        <v>20</v>
      </c>
      <c r="F137" s="3">
        <v>40</v>
      </c>
      <c r="G137" s="3">
        <f t="shared" si="10"/>
        <v>0</v>
      </c>
      <c r="H137" s="2">
        <f t="shared" si="11"/>
        <v>0</v>
      </c>
      <c r="I137" s="2" t="s">
        <v>19</v>
      </c>
      <c r="J137" s="2" t="s">
        <v>20</v>
      </c>
      <c r="K137" s="2" t="s">
        <v>21</v>
      </c>
      <c r="L137" s="2">
        <v>260</v>
      </c>
      <c r="M137" s="2" t="s">
        <v>390</v>
      </c>
      <c r="N137" s="2" t="s">
        <v>391</v>
      </c>
      <c r="O137" s="4" t="s">
        <v>24</v>
      </c>
      <c r="P137" s="2">
        <v>1</v>
      </c>
    </row>
    <row r="138" spans="1:16" ht="114.95" customHeight="1" x14ac:dyDescent="0.25">
      <c r="A138" s="2"/>
      <c r="B138" s="2" t="s">
        <v>310</v>
      </c>
      <c r="C138" s="2" t="s">
        <v>382</v>
      </c>
      <c r="D138" s="2" t="s">
        <v>91</v>
      </c>
      <c r="E138" s="3">
        <v>20</v>
      </c>
      <c r="F138" s="3">
        <v>40</v>
      </c>
      <c r="G138" s="3">
        <f t="shared" si="10"/>
        <v>0</v>
      </c>
      <c r="H138" s="2">
        <f t="shared" si="11"/>
        <v>0</v>
      </c>
      <c r="I138" s="2" t="s">
        <v>19</v>
      </c>
      <c r="J138" s="2" t="s">
        <v>20</v>
      </c>
      <c r="K138" s="2" t="s">
        <v>21</v>
      </c>
      <c r="L138" s="2">
        <v>183</v>
      </c>
      <c r="M138" s="2" t="s">
        <v>392</v>
      </c>
      <c r="N138" s="2" t="s">
        <v>393</v>
      </c>
      <c r="O138" s="4" t="s">
        <v>24</v>
      </c>
      <c r="P138" s="2">
        <v>1</v>
      </c>
    </row>
    <row r="139" spans="1:16" ht="114.95" customHeight="1" x14ac:dyDescent="0.25">
      <c r="A139" s="2"/>
      <c r="B139" s="2" t="s">
        <v>337</v>
      </c>
      <c r="C139" s="2" t="s">
        <v>394</v>
      </c>
      <c r="D139" s="2" t="s">
        <v>102</v>
      </c>
      <c r="E139" s="3">
        <v>20</v>
      </c>
      <c r="F139" s="3">
        <v>40</v>
      </c>
      <c r="G139" s="3">
        <f t="shared" ref="G139:G158" si="12">IF(O139="", 0, O139) * E139 * P139</f>
        <v>0</v>
      </c>
      <c r="H139" s="2">
        <f t="shared" ref="H139:H158" si="13">SUM(IF(O139="",0,O139*P139))</f>
        <v>0</v>
      </c>
      <c r="I139" s="2" t="s">
        <v>19</v>
      </c>
      <c r="J139" s="2" t="s">
        <v>20</v>
      </c>
      <c r="K139" s="2" t="s">
        <v>21</v>
      </c>
      <c r="L139" s="2">
        <v>114</v>
      </c>
      <c r="M139" s="2" t="s">
        <v>395</v>
      </c>
      <c r="N139" s="2" t="s">
        <v>396</v>
      </c>
      <c r="O139" s="4" t="s">
        <v>24</v>
      </c>
      <c r="P139" s="2">
        <v>1</v>
      </c>
    </row>
    <row r="140" spans="1:16" ht="114.95" customHeight="1" x14ac:dyDescent="0.25">
      <c r="A140" s="2"/>
      <c r="B140" s="2" t="s">
        <v>337</v>
      </c>
      <c r="C140" s="2" t="s">
        <v>394</v>
      </c>
      <c r="D140" s="2" t="s">
        <v>78</v>
      </c>
      <c r="E140" s="3">
        <v>20</v>
      </c>
      <c r="F140" s="3">
        <v>40</v>
      </c>
      <c r="G140" s="3">
        <f t="shared" si="12"/>
        <v>0</v>
      </c>
      <c r="H140" s="2">
        <f t="shared" si="13"/>
        <v>0</v>
      </c>
      <c r="I140" s="2" t="s">
        <v>19</v>
      </c>
      <c r="J140" s="2" t="s">
        <v>20</v>
      </c>
      <c r="K140" s="2" t="s">
        <v>21</v>
      </c>
      <c r="L140" s="2">
        <v>131</v>
      </c>
      <c r="M140" s="2" t="s">
        <v>397</v>
      </c>
      <c r="N140" s="2" t="s">
        <v>398</v>
      </c>
      <c r="O140" s="4" t="s">
        <v>24</v>
      </c>
      <c r="P140" s="2">
        <v>1</v>
      </c>
    </row>
    <row r="141" spans="1:16" ht="114.95" customHeight="1" x14ac:dyDescent="0.25">
      <c r="A141" s="2"/>
      <c r="B141" s="2" t="s">
        <v>337</v>
      </c>
      <c r="C141" s="2" t="s">
        <v>394</v>
      </c>
      <c r="D141" s="2" t="s">
        <v>51</v>
      </c>
      <c r="E141" s="3">
        <v>20</v>
      </c>
      <c r="F141" s="3">
        <v>40</v>
      </c>
      <c r="G141" s="3">
        <f t="shared" si="12"/>
        <v>0</v>
      </c>
      <c r="H141" s="2">
        <f t="shared" si="13"/>
        <v>0</v>
      </c>
      <c r="I141" s="2" t="s">
        <v>19</v>
      </c>
      <c r="J141" s="2" t="s">
        <v>20</v>
      </c>
      <c r="K141" s="2" t="s">
        <v>21</v>
      </c>
      <c r="L141" s="2">
        <v>140</v>
      </c>
      <c r="M141" s="2" t="s">
        <v>399</v>
      </c>
      <c r="N141" s="2" t="s">
        <v>400</v>
      </c>
      <c r="O141" s="4" t="s">
        <v>24</v>
      </c>
      <c r="P141" s="2">
        <v>1</v>
      </c>
    </row>
    <row r="142" spans="1:16" ht="114.95" customHeight="1" x14ac:dyDescent="0.25">
      <c r="A142" s="2"/>
      <c r="B142" s="2" t="s">
        <v>337</v>
      </c>
      <c r="C142" s="2" t="s">
        <v>394</v>
      </c>
      <c r="D142" s="2" t="s">
        <v>48</v>
      </c>
      <c r="E142" s="3">
        <v>20</v>
      </c>
      <c r="F142" s="3">
        <v>40</v>
      </c>
      <c r="G142" s="3">
        <f t="shared" si="12"/>
        <v>0</v>
      </c>
      <c r="H142" s="2">
        <f t="shared" si="13"/>
        <v>0</v>
      </c>
      <c r="I142" s="2" t="s">
        <v>19</v>
      </c>
      <c r="J142" s="2" t="s">
        <v>20</v>
      </c>
      <c r="K142" s="2" t="s">
        <v>21</v>
      </c>
      <c r="L142" s="2">
        <v>114</v>
      </c>
      <c r="M142" s="2" t="s">
        <v>401</v>
      </c>
      <c r="N142" s="2" t="s">
        <v>402</v>
      </c>
      <c r="O142" s="4" t="s">
        <v>24</v>
      </c>
      <c r="P142" s="2">
        <v>1</v>
      </c>
    </row>
    <row r="143" spans="1:16" ht="114.95" customHeight="1" x14ac:dyDescent="0.25">
      <c r="A143" s="2"/>
      <c r="B143" s="2" t="s">
        <v>337</v>
      </c>
      <c r="C143" s="2" t="s">
        <v>403</v>
      </c>
      <c r="D143" s="2" t="s">
        <v>30</v>
      </c>
      <c r="E143" s="3">
        <v>27.5</v>
      </c>
      <c r="F143" s="3">
        <v>55</v>
      </c>
      <c r="G143" s="3">
        <f t="shared" si="12"/>
        <v>0</v>
      </c>
      <c r="H143" s="2">
        <f t="shared" si="13"/>
        <v>0</v>
      </c>
      <c r="I143" s="2" t="s">
        <v>19</v>
      </c>
      <c r="J143" s="2" t="s">
        <v>20</v>
      </c>
      <c r="K143" s="2" t="s">
        <v>21</v>
      </c>
      <c r="L143" s="2">
        <v>146</v>
      </c>
      <c r="M143" s="2" t="s">
        <v>404</v>
      </c>
      <c r="N143" s="2" t="s">
        <v>405</v>
      </c>
      <c r="O143" s="4" t="s">
        <v>24</v>
      </c>
      <c r="P143" s="2">
        <v>1</v>
      </c>
    </row>
    <row r="144" spans="1:16" ht="114.95" customHeight="1" x14ac:dyDescent="0.25">
      <c r="A144" s="2"/>
      <c r="B144" s="2" t="s">
        <v>337</v>
      </c>
      <c r="C144" s="2" t="s">
        <v>403</v>
      </c>
      <c r="D144" s="2" t="s">
        <v>63</v>
      </c>
      <c r="E144" s="3">
        <v>27.5</v>
      </c>
      <c r="F144" s="3">
        <v>55</v>
      </c>
      <c r="G144" s="3">
        <f t="shared" si="12"/>
        <v>0</v>
      </c>
      <c r="H144" s="2">
        <f t="shared" si="13"/>
        <v>0</v>
      </c>
      <c r="I144" s="2" t="s">
        <v>19</v>
      </c>
      <c r="J144" s="2" t="s">
        <v>20</v>
      </c>
      <c r="K144" s="2" t="s">
        <v>21</v>
      </c>
      <c r="L144" s="2">
        <v>185</v>
      </c>
      <c r="M144" s="2" t="s">
        <v>406</v>
      </c>
      <c r="N144" s="2" t="s">
        <v>407</v>
      </c>
      <c r="O144" s="4" t="s">
        <v>24</v>
      </c>
      <c r="P144" s="2">
        <v>1</v>
      </c>
    </row>
    <row r="145" spans="1:16" ht="114.95" customHeight="1" x14ac:dyDescent="0.25">
      <c r="A145" s="2"/>
      <c r="B145" s="2" t="s">
        <v>337</v>
      </c>
      <c r="C145" s="2" t="s">
        <v>403</v>
      </c>
      <c r="D145" s="2" t="s">
        <v>28</v>
      </c>
      <c r="E145" s="3">
        <v>27.5</v>
      </c>
      <c r="F145" s="3">
        <v>55</v>
      </c>
      <c r="G145" s="3">
        <f t="shared" si="12"/>
        <v>0</v>
      </c>
      <c r="H145" s="2">
        <f t="shared" si="13"/>
        <v>0</v>
      </c>
      <c r="I145" s="2" t="s">
        <v>19</v>
      </c>
      <c r="J145" s="2" t="s">
        <v>20</v>
      </c>
      <c r="K145" s="2" t="s">
        <v>21</v>
      </c>
      <c r="L145" s="2">
        <v>127</v>
      </c>
      <c r="M145" s="2" t="s">
        <v>408</v>
      </c>
      <c r="N145" s="2" t="s">
        <v>409</v>
      </c>
      <c r="O145" s="4" t="s">
        <v>24</v>
      </c>
      <c r="P145" s="2">
        <v>1</v>
      </c>
    </row>
    <row r="146" spans="1:16" ht="114.95" customHeight="1" x14ac:dyDescent="0.25">
      <c r="A146" s="2"/>
      <c r="B146" s="2" t="s">
        <v>337</v>
      </c>
      <c r="C146" s="2" t="s">
        <v>410</v>
      </c>
      <c r="D146" s="2" t="s">
        <v>29</v>
      </c>
      <c r="E146" s="3">
        <v>27.5</v>
      </c>
      <c r="F146" s="3">
        <v>55</v>
      </c>
      <c r="G146" s="3">
        <f t="shared" si="12"/>
        <v>0</v>
      </c>
      <c r="H146" s="2">
        <f t="shared" si="13"/>
        <v>0</v>
      </c>
      <c r="I146" s="2" t="s">
        <v>19</v>
      </c>
      <c r="J146" s="2" t="s">
        <v>20</v>
      </c>
      <c r="K146" s="2" t="s">
        <v>21</v>
      </c>
      <c r="L146" s="2">
        <v>119</v>
      </c>
      <c r="M146" s="2" t="s">
        <v>411</v>
      </c>
      <c r="N146" s="2" t="s">
        <v>412</v>
      </c>
      <c r="O146" s="4" t="s">
        <v>24</v>
      </c>
      <c r="P146" s="2">
        <v>1</v>
      </c>
    </row>
    <row r="147" spans="1:16" ht="114.95" customHeight="1" x14ac:dyDescent="0.25">
      <c r="A147" s="2"/>
      <c r="B147" s="2" t="s">
        <v>273</v>
      </c>
      <c r="C147" s="2" t="s">
        <v>413</v>
      </c>
      <c r="D147" s="2" t="s">
        <v>25</v>
      </c>
      <c r="E147" s="3">
        <v>15</v>
      </c>
      <c r="F147" s="3">
        <v>30</v>
      </c>
      <c r="G147" s="3">
        <f t="shared" si="12"/>
        <v>0</v>
      </c>
      <c r="H147" s="2">
        <f t="shared" si="13"/>
        <v>0</v>
      </c>
      <c r="I147" s="2" t="s">
        <v>19</v>
      </c>
      <c r="J147" s="2" t="s">
        <v>20</v>
      </c>
      <c r="K147" s="2" t="s">
        <v>21</v>
      </c>
      <c r="L147" s="2">
        <v>177</v>
      </c>
      <c r="M147" s="2" t="s">
        <v>414</v>
      </c>
      <c r="N147" s="2" t="s">
        <v>415</v>
      </c>
      <c r="O147" s="4" t="s">
        <v>24</v>
      </c>
      <c r="P147" s="2">
        <v>1</v>
      </c>
    </row>
    <row r="148" spans="1:16" ht="24.95" customHeight="1" x14ac:dyDescent="0.25">
      <c r="A148" s="2" t="s">
        <v>24</v>
      </c>
      <c r="B148" s="2" t="s">
        <v>273</v>
      </c>
      <c r="C148" s="2" t="s">
        <v>413</v>
      </c>
      <c r="D148" s="2" t="s">
        <v>28</v>
      </c>
      <c r="E148" s="3">
        <v>15</v>
      </c>
      <c r="F148" s="3">
        <v>30</v>
      </c>
      <c r="G148" s="3">
        <f t="shared" si="12"/>
        <v>0</v>
      </c>
      <c r="H148" s="2">
        <f t="shared" si="13"/>
        <v>0</v>
      </c>
      <c r="I148" s="2" t="s">
        <v>19</v>
      </c>
      <c r="J148" s="2" t="s">
        <v>20</v>
      </c>
      <c r="K148" s="2" t="s">
        <v>21</v>
      </c>
      <c r="L148" s="2">
        <v>245</v>
      </c>
      <c r="M148" s="2" t="s">
        <v>416</v>
      </c>
      <c r="N148" s="2" t="s">
        <v>417</v>
      </c>
      <c r="O148" s="4" t="s">
        <v>24</v>
      </c>
      <c r="P148" s="2">
        <v>1</v>
      </c>
    </row>
    <row r="149" spans="1:16" ht="114.95" customHeight="1" x14ac:dyDescent="0.25">
      <c r="A149" s="2"/>
      <c r="B149" s="2" t="s">
        <v>337</v>
      </c>
      <c r="C149" s="2" t="s">
        <v>418</v>
      </c>
      <c r="D149" s="2" t="s">
        <v>52</v>
      </c>
      <c r="E149" s="3">
        <v>22.5</v>
      </c>
      <c r="F149" s="3">
        <v>45</v>
      </c>
      <c r="G149" s="3">
        <f t="shared" si="12"/>
        <v>0</v>
      </c>
      <c r="H149" s="2">
        <f t="shared" si="13"/>
        <v>0</v>
      </c>
      <c r="I149" s="2" t="s">
        <v>19</v>
      </c>
      <c r="J149" s="2" t="s">
        <v>20</v>
      </c>
      <c r="K149" s="2" t="s">
        <v>21</v>
      </c>
      <c r="L149" s="2">
        <v>161</v>
      </c>
      <c r="M149" s="2" t="s">
        <v>419</v>
      </c>
      <c r="N149" s="2" t="s">
        <v>420</v>
      </c>
      <c r="O149" s="4" t="s">
        <v>24</v>
      </c>
      <c r="P149" s="2">
        <v>1</v>
      </c>
    </row>
    <row r="150" spans="1:16" ht="114.95" customHeight="1" x14ac:dyDescent="0.25">
      <c r="A150" s="2"/>
      <c r="B150" s="2" t="s">
        <v>337</v>
      </c>
      <c r="C150" s="2" t="s">
        <v>418</v>
      </c>
      <c r="D150" s="2" t="s">
        <v>46</v>
      </c>
      <c r="E150" s="3">
        <v>20</v>
      </c>
      <c r="F150" s="3">
        <v>40</v>
      </c>
      <c r="G150" s="3">
        <f t="shared" si="12"/>
        <v>0</v>
      </c>
      <c r="H150" s="2">
        <f t="shared" si="13"/>
        <v>0</v>
      </c>
      <c r="I150" s="2" t="s">
        <v>19</v>
      </c>
      <c r="J150" s="2" t="s">
        <v>20</v>
      </c>
      <c r="K150" s="2" t="s">
        <v>21</v>
      </c>
      <c r="L150" s="2">
        <v>206</v>
      </c>
      <c r="M150" s="2" t="s">
        <v>421</v>
      </c>
      <c r="N150" s="2" t="s">
        <v>422</v>
      </c>
      <c r="O150" s="4" t="s">
        <v>24</v>
      </c>
      <c r="P150" s="2">
        <v>1</v>
      </c>
    </row>
    <row r="151" spans="1:16" ht="114.95" customHeight="1" x14ac:dyDescent="0.25">
      <c r="A151" s="2"/>
      <c r="B151" s="2" t="s">
        <v>337</v>
      </c>
      <c r="C151" s="2" t="s">
        <v>423</v>
      </c>
      <c r="D151" s="2" t="s">
        <v>151</v>
      </c>
      <c r="E151" s="3">
        <v>67.5</v>
      </c>
      <c r="F151" s="3">
        <v>135</v>
      </c>
      <c r="G151" s="3">
        <f t="shared" si="12"/>
        <v>0</v>
      </c>
      <c r="H151" s="2">
        <f t="shared" si="13"/>
        <v>0</v>
      </c>
      <c r="I151" s="2" t="s">
        <v>19</v>
      </c>
      <c r="J151" s="2" t="s">
        <v>20</v>
      </c>
      <c r="K151" s="2" t="s">
        <v>21</v>
      </c>
      <c r="L151" s="2">
        <v>164</v>
      </c>
      <c r="M151" s="2" t="s">
        <v>424</v>
      </c>
      <c r="N151" s="2" t="s">
        <v>425</v>
      </c>
      <c r="O151" s="4" t="s">
        <v>24</v>
      </c>
      <c r="P151" s="2">
        <v>1</v>
      </c>
    </row>
    <row r="152" spans="1:16" ht="114.95" customHeight="1" x14ac:dyDescent="0.25">
      <c r="A152" s="2"/>
      <c r="B152" s="2" t="s">
        <v>337</v>
      </c>
      <c r="C152" s="2" t="s">
        <v>426</v>
      </c>
      <c r="D152" s="2" t="s">
        <v>152</v>
      </c>
      <c r="E152" s="3">
        <v>52.5</v>
      </c>
      <c r="F152" s="3">
        <v>105</v>
      </c>
      <c r="G152" s="3">
        <f t="shared" si="12"/>
        <v>0</v>
      </c>
      <c r="H152" s="2">
        <f t="shared" si="13"/>
        <v>0</v>
      </c>
      <c r="I152" s="2" t="s">
        <v>19</v>
      </c>
      <c r="J152" s="2" t="s">
        <v>20</v>
      </c>
      <c r="K152" s="2" t="s">
        <v>21</v>
      </c>
      <c r="L152" s="2">
        <v>176</v>
      </c>
      <c r="M152" s="2" t="s">
        <v>427</v>
      </c>
      <c r="N152" s="2" t="s">
        <v>428</v>
      </c>
      <c r="O152" s="4" t="s">
        <v>24</v>
      </c>
      <c r="P152" s="2">
        <v>1</v>
      </c>
    </row>
    <row r="153" spans="1:16" ht="114.95" customHeight="1" x14ac:dyDescent="0.25">
      <c r="A153" s="2"/>
      <c r="B153" s="2" t="s">
        <v>310</v>
      </c>
      <c r="C153" s="2" t="s">
        <v>429</v>
      </c>
      <c r="D153" s="2" t="s">
        <v>92</v>
      </c>
      <c r="E153" s="3">
        <v>20</v>
      </c>
      <c r="F153" s="3">
        <v>40</v>
      </c>
      <c r="G153" s="3">
        <f t="shared" si="12"/>
        <v>0</v>
      </c>
      <c r="H153" s="2">
        <f t="shared" si="13"/>
        <v>0</v>
      </c>
      <c r="I153" s="2" t="s">
        <v>19</v>
      </c>
      <c r="J153" s="2" t="s">
        <v>20</v>
      </c>
      <c r="K153" s="2" t="s">
        <v>21</v>
      </c>
      <c r="L153" s="2">
        <v>115</v>
      </c>
      <c r="M153" s="2" t="s">
        <v>430</v>
      </c>
      <c r="N153" s="2" t="s">
        <v>431</v>
      </c>
      <c r="O153" s="4" t="s">
        <v>24</v>
      </c>
      <c r="P153" s="2">
        <v>1</v>
      </c>
    </row>
    <row r="154" spans="1:16" ht="114.95" customHeight="1" x14ac:dyDescent="0.25">
      <c r="A154" s="2"/>
      <c r="B154" s="2" t="s">
        <v>310</v>
      </c>
      <c r="C154" s="2" t="s">
        <v>429</v>
      </c>
      <c r="D154" s="2" t="s">
        <v>36</v>
      </c>
      <c r="E154" s="3">
        <v>20</v>
      </c>
      <c r="F154" s="3">
        <v>40</v>
      </c>
      <c r="G154" s="3">
        <f t="shared" si="12"/>
        <v>0</v>
      </c>
      <c r="H154" s="2">
        <f t="shared" si="13"/>
        <v>0</v>
      </c>
      <c r="I154" s="2" t="s">
        <v>19</v>
      </c>
      <c r="J154" s="2" t="s">
        <v>20</v>
      </c>
      <c r="K154" s="2" t="s">
        <v>21</v>
      </c>
      <c r="L154" s="2">
        <v>109</v>
      </c>
      <c r="M154" s="2" t="s">
        <v>432</v>
      </c>
      <c r="N154" s="2" t="s">
        <v>433</v>
      </c>
      <c r="O154" s="4" t="s">
        <v>24</v>
      </c>
      <c r="P154" s="2">
        <v>1</v>
      </c>
    </row>
    <row r="155" spans="1:16" ht="114.95" customHeight="1" x14ac:dyDescent="0.25">
      <c r="A155" s="2"/>
      <c r="B155" s="2" t="s">
        <v>310</v>
      </c>
      <c r="C155" s="2" t="s">
        <v>429</v>
      </c>
      <c r="D155" s="2" t="s">
        <v>25</v>
      </c>
      <c r="E155" s="3">
        <v>20</v>
      </c>
      <c r="F155" s="3">
        <v>40</v>
      </c>
      <c r="G155" s="3">
        <f t="shared" si="12"/>
        <v>0</v>
      </c>
      <c r="H155" s="2">
        <f t="shared" si="13"/>
        <v>0</v>
      </c>
      <c r="I155" s="2" t="s">
        <v>19</v>
      </c>
      <c r="J155" s="2" t="s">
        <v>20</v>
      </c>
      <c r="K155" s="2" t="s">
        <v>21</v>
      </c>
      <c r="L155" s="2">
        <v>150</v>
      </c>
      <c r="M155" s="2" t="s">
        <v>434</v>
      </c>
      <c r="N155" s="2" t="s">
        <v>435</v>
      </c>
      <c r="O155" s="4" t="s">
        <v>24</v>
      </c>
      <c r="P155" s="2">
        <v>1</v>
      </c>
    </row>
    <row r="156" spans="1:16" ht="114.95" customHeight="1" x14ac:dyDescent="0.25">
      <c r="A156" s="2"/>
      <c r="B156" s="2" t="s">
        <v>310</v>
      </c>
      <c r="C156" s="2" t="s">
        <v>429</v>
      </c>
      <c r="D156" s="2" t="s">
        <v>60</v>
      </c>
      <c r="E156" s="3">
        <v>20</v>
      </c>
      <c r="F156" s="3">
        <v>40</v>
      </c>
      <c r="G156" s="3">
        <f t="shared" si="12"/>
        <v>0</v>
      </c>
      <c r="H156" s="2">
        <f t="shared" si="13"/>
        <v>0</v>
      </c>
      <c r="I156" s="2" t="s">
        <v>19</v>
      </c>
      <c r="J156" s="2" t="s">
        <v>20</v>
      </c>
      <c r="K156" s="2" t="s">
        <v>21</v>
      </c>
      <c r="L156" s="2">
        <v>123</v>
      </c>
      <c r="M156" s="2" t="s">
        <v>436</v>
      </c>
      <c r="N156" s="2" t="s">
        <v>437</v>
      </c>
      <c r="O156" s="4" t="s">
        <v>24</v>
      </c>
      <c r="P156" s="2">
        <v>1</v>
      </c>
    </row>
    <row r="157" spans="1:16" ht="114.95" customHeight="1" x14ac:dyDescent="0.25">
      <c r="A157" s="2"/>
      <c r="B157" s="2" t="s">
        <v>310</v>
      </c>
      <c r="C157" s="2" t="s">
        <v>438</v>
      </c>
      <c r="D157" s="2" t="s">
        <v>29</v>
      </c>
      <c r="E157" s="3">
        <v>32.5</v>
      </c>
      <c r="F157" s="3">
        <v>65</v>
      </c>
      <c r="G157" s="3">
        <f t="shared" si="12"/>
        <v>0</v>
      </c>
      <c r="H157" s="2">
        <f t="shared" si="13"/>
        <v>0</v>
      </c>
      <c r="I157" s="2" t="s">
        <v>19</v>
      </c>
      <c r="J157" s="2" t="s">
        <v>20</v>
      </c>
      <c r="K157" s="2" t="s">
        <v>21</v>
      </c>
      <c r="L157" s="2">
        <v>174</v>
      </c>
      <c r="M157" s="2" t="s">
        <v>439</v>
      </c>
      <c r="N157" s="2" t="s">
        <v>440</v>
      </c>
      <c r="O157" s="4" t="s">
        <v>24</v>
      </c>
      <c r="P157" s="2">
        <v>1</v>
      </c>
    </row>
    <row r="158" spans="1:16" ht="114.95" customHeight="1" x14ac:dyDescent="0.25">
      <c r="A158" s="2"/>
      <c r="B158" s="2" t="s">
        <v>310</v>
      </c>
      <c r="C158" s="2" t="s">
        <v>441</v>
      </c>
      <c r="D158" s="2" t="s">
        <v>29</v>
      </c>
      <c r="E158" s="3">
        <v>17.5</v>
      </c>
      <c r="F158" s="3">
        <v>35</v>
      </c>
      <c r="G158" s="3">
        <f t="shared" si="12"/>
        <v>0</v>
      </c>
      <c r="H158" s="2">
        <f t="shared" si="13"/>
        <v>0</v>
      </c>
      <c r="I158" s="2" t="s">
        <v>19</v>
      </c>
      <c r="J158" s="2" t="s">
        <v>20</v>
      </c>
      <c r="K158" s="2" t="s">
        <v>21</v>
      </c>
      <c r="L158" s="2">
        <v>149</v>
      </c>
      <c r="M158" s="2" t="s">
        <v>442</v>
      </c>
      <c r="N158" s="2" t="s">
        <v>443</v>
      </c>
      <c r="O158" s="4" t="s">
        <v>24</v>
      </c>
      <c r="P158" s="2">
        <v>1</v>
      </c>
    </row>
    <row r="159" spans="1:16" ht="24.95" customHeight="1" x14ac:dyDescent="0.25">
      <c r="A159" s="2" t="s">
        <v>24</v>
      </c>
      <c r="B159" s="2" t="s">
        <v>273</v>
      </c>
      <c r="C159" s="2" t="s">
        <v>444</v>
      </c>
      <c r="D159" s="2" t="s">
        <v>280</v>
      </c>
      <c r="E159" s="3">
        <v>15</v>
      </c>
      <c r="F159" s="3">
        <v>30</v>
      </c>
      <c r="G159" s="3">
        <f t="shared" ref="G159:G170" si="14">IF(O159="", 0, O159) * E159 * P159</f>
        <v>0</v>
      </c>
      <c r="H159" s="2">
        <f t="shared" ref="H159:H170" si="15">SUM(IF(O159="",0,O159*P159))</f>
        <v>0</v>
      </c>
      <c r="I159" s="2" t="s">
        <v>19</v>
      </c>
      <c r="J159" s="2" t="s">
        <v>20</v>
      </c>
      <c r="K159" s="2" t="s">
        <v>21</v>
      </c>
      <c r="L159" s="2">
        <v>264</v>
      </c>
      <c r="M159" s="2" t="s">
        <v>445</v>
      </c>
      <c r="N159" s="2" t="s">
        <v>446</v>
      </c>
      <c r="O159" s="4" t="s">
        <v>24</v>
      </c>
      <c r="P159" s="2">
        <v>1</v>
      </c>
    </row>
    <row r="160" spans="1:16" ht="114.95" customHeight="1" x14ac:dyDescent="0.25">
      <c r="A160" s="2"/>
      <c r="B160" s="2" t="s">
        <v>281</v>
      </c>
      <c r="C160" s="2" t="s">
        <v>447</v>
      </c>
      <c r="D160" s="2" t="s">
        <v>30</v>
      </c>
      <c r="E160" s="3">
        <v>37.5</v>
      </c>
      <c r="F160" s="3">
        <v>75</v>
      </c>
      <c r="G160" s="3">
        <f t="shared" si="14"/>
        <v>0</v>
      </c>
      <c r="H160" s="2">
        <f t="shared" si="15"/>
        <v>0</v>
      </c>
      <c r="I160" s="2" t="s">
        <v>19</v>
      </c>
      <c r="J160" s="2" t="s">
        <v>20</v>
      </c>
      <c r="K160" s="2" t="s">
        <v>21</v>
      </c>
      <c r="L160" s="2">
        <v>166</v>
      </c>
      <c r="M160" s="2" t="s">
        <v>448</v>
      </c>
      <c r="N160" s="2" t="s">
        <v>449</v>
      </c>
      <c r="O160" s="4" t="s">
        <v>24</v>
      </c>
      <c r="P160" s="2">
        <v>1</v>
      </c>
    </row>
    <row r="161" spans="1:16" ht="114.95" customHeight="1" x14ac:dyDescent="0.25">
      <c r="A161" s="2"/>
      <c r="B161" s="2" t="s">
        <v>281</v>
      </c>
      <c r="C161" s="2" t="s">
        <v>447</v>
      </c>
      <c r="D161" s="2" t="s">
        <v>29</v>
      </c>
      <c r="E161" s="3">
        <v>37.5</v>
      </c>
      <c r="F161" s="3">
        <v>75</v>
      </c>
      <c r="G161" s="3">
        <f t="shared" si="14"/>
        <v>0</v>
      </c>
      <c r="H161" s="2">
        <f t="shared" si="15"/>
        <v>0</v>
      </c>
      <c r="I161" s="2" t="s">
        <v>19</v>
      </c>
      <c r="J161" s="2" t="s">
        <v>20</v>
      </c>
      <c r="K161" s="2" t="s">
        <v>21</v>
      </c>
      <c r="L161" s="2">
        <v>294</v>
      </c>
      <c r="M161" s="2" t="s">
        <v>450</v>
      </c>
      <c r="N161" s="2" t="s">
        <v>451</v>
      </c>
      <c r="O161" s="4" t="s">
        <v>24</v>
      </c>
      <c r="P161" s="2">
        <v>1</v>
      </c>
    </row>
    <row r="162" spans="1:16" ht="114.95" customHeight="1" x14ac:dyDescent="0.25">
      <c r="A162" s="2"/>
      <c r="B162" s="2" t="s">
        <v>281</v>
      </c>
      <c r="C162" s="2" t="s">
        <v>447</v>
      </c>
      <c r="D162" s="2" t="s">
        <v>85</v>
      </c>
      <c r="E162" s="3">
        <v>37.5</v>
      </c>
      <c r="F162" s="3">
        <v>75</v>
      </c>
      <c r="G162" s="3">
        <f t="shared" si="14"/>
        <v>0</v>
      </c>
      <c r="H162" s="2">
        <f t="shared" si="15"/>
        <v>0</v>
      </c>
      <c r="I162" s="2" t="s">
        <v>19</v>
      </c>
      <c r="J162" s="2" t="s">
        <v>20</v>
      </c>
      <c r="K162" s="2" t="s">
        <v>21</v>
      </c>
      <c r="L162" s="2">
        <v>157</v>
      </c>
      <c r="M162" s="2" t="s">
        <v>452</v>
      </c>
      <c r="N162" s="2" t="s">
        <v>453</v>
      </c>
      <c r="O162" s="4" t="s">
        <v>24</v>
      </c>
      <c r="P162" s="2">
        <v>1</v>
      </c>
    </row>
    <row r="163" spans="1:16" ht="114.95" customHeight="1" x14ac:dyDescent="0.25">
      <c r="A163" s="2"/>
      <c r="B163" s="2" t="s">
        <v>281</v>
      </c>
      <c r="C163" s="2" t="s">
        <v>447</v>
      </c>
      <c r="D163" s="2" t="s">
        <v>28</v>
      </c>
      <c r="E163" s="3">
        <v>37.5</v>
      </c>
      <c r="F163" s="3">
        <v>75</v>
      </c>
      <c r="G163" s="3">
        <f t="shared" si="14"/>
        <v>0</v>
      </c>
      <c r="H163" s="2">
        <f t="shared" si="15"/>
        <v>0</v>
      </c>
      <c r="I163" s="2" t="s">
        <v>19</v>
      </c>
      <c r="J163" s="2" t="s">
        <v>20</v>
      </c>
      <c r="K163" s="2" t="s">
        <v>21</v>
      </c>
      <c r="L163" s="2">
        <v>159</v>
      </c>
      <c r="M163" s="2" t="s">
        <v>454</v>
      </c>
      <c r="N163" s="2" t="s">
        <v>455</v>
      </c>
      <c r="O163" s="4" t="s">
        <v>24</v>
      </c>
      <c r="P163" s="2">
        <v>1</v>
      </c>
    </row>
    <row r="164" spans="1:16" ht="114.95" customHeight="1" x14ac:dyDescent="0.25">
      <c r="A164" s="2"/>
      <c r="B164" s="2" t="s">
        <v>310</v>
      </c>
      <c r="C164" s="2" t="s">
        <v>456</v>
      </c>
      <c r="D164" s="2" t="s">
        <v>60</v>
      </c>
      <c r="E164" s="3">
        <v>17.5</v>
      </c>
      <c r="F164" s="3">
        <v>35</v>
      </c>
      <c r="G164" s="3">
        <f t="shared" si="14"/>
        <v>0</v>
      </c>
      <c r="H164" s="2">
        <f t="shared" si="15"/>
        <v>0</v>
      </c>
      <c r="I164" s="2" t="s">
        <v>19</v>
      </c>
      <c r="J164" s="2" t="s">
        <v>20</v>
      </c>
      <c r="K164" s="2" t="s">
        <v>21</v>
      </c>
      <c r="L164" s="2">
        <v>118</v>
      </c>
      <c r="M164" s="2" t="s">
        <v>457</v>
      </c>
      <c r="N164" s="2" t="s">
        <v>458</v>
      </c>
      <c r="O164" s="4" t="s">
        <v>24</v>
      </c>
      <c r="P164" s="2">
        <v>1</v>
      </c>
    </row>
    <row r="165" spans="1:16" ht="114.95" customHeight="1" x14ac:dyDescent="0.25">
      <c r="A165" s="2"/>
      <c r="B165" s="2" t="s">
        <v>310</v>
      </c>
      <c r="C165" s="2" t="s">
        <v>456</v>
      </c>
      <c r="D165" s="2" t="s">
        <v>92</v>
      </c>
      <c r="E165" s="3">
        <v>17.5</v>
      </c>
      <c r="F165" s="3">
        <v>35</v>
      </c>
      <c r="G165" s="3">
        <f t="shared" si="14"/>
        <v>0</v>
      </c>
      <c r="H165" s="2">
        <f t="shared" si="15"/>
        <v>0</v>
      </c>
      <c r="I165" s="2" t="s">
        <v>19</v>
      </c>
      <c r="J165" s="2" t="s">
        <v>20</v>
      </c>
      <c r="K165" s="2" t="s">
        <v>21</v>
      </c>
      <c r="L165" s="2">
        <v>128</v>
      </c>
      <c r="M165" s="2" t="s">
        <v>459</v>
      </c>
      <c r="N165" s="2" t="s">
        <v>460</v>
      </c>
      <c r="O165" s="4" t="s">
        <v>24</v>
      </c>
      <c r="P165" s="2">
        <v>1</v>
      </c>
    </row>
    <row r="166" spans="1:16" ht="114.95" customHeight="1" x14ac:dyDescent="0.25">
      <c r="A166" s="2"/>
      <c r="B166" s="2" t="s">
        <v>291</v>
      </c>
      <c r="C166" s="2" t="s">
        <v>461</v>
      </c>
      <c r="D166" s="2" t="s">
        <v>36</v>
      </c>
      <c r="E166" s="3">
        <v>12.5</v>
      </c>
      <c r="F166" s="3">
        <v>25</v>
      </c>
      <c r="G166" s="3">
        <f t="shared" si="14"/>
        <v>0</v>
      </c>
      <c r="H166" s="2">
        <f t="shared" si="15"/>
        <v>0</v>
      </c>
      <c r="I166" s="2" t="s">
        <v>19</v>
      </c>
      <c r="J166" s="2" t="s">
        <v>20</v>
      </c>
      <c r="K166" s="2" t="s">
        <v>21</v>
      </c>
      <c r="L166" s="2">
        <v>129</v>
      </c>
      <c r="M166" s="2" t="s">
        <v>462</v>
      </c>
      <c r="N166" s="2" t="s">
        <v>463</v>
      </c>
      <c r="O166" s="4" t="s">
        <v>24</v>
      </c>
      <c r="P166" s="2">
        <v>1</v>
      </c>
    </row>
    <row r="167" spans="1:16" ht="114.95" customHeight="1" x14ac:dyDescent="0.25">
      <c r="A167" s="2"/>
      <c r="B167" s="2" t="s">
        <v>356</v>
      </c>
      <c r="C167" s="2" t="s">
        <v>464</v>
      </c>
      <c r="D167" s="2" t="s">
        <v>51</v>
      </c>
      <c r="E167" s="3">
        <v>20</v>
      </c>
      <c r="F167" s="3">
        <v>40</v>
      </c>
      <c r="G167" s="3">
        <f t="shared" si="14"/>
        <v>0</v>
      </c>
      <c r="H167" s="2">
        <f t="shared" si="15"/>
        <v>0</v>
      </c>
      <c r="I167" s="2" t="s">
        <v>19</v>
      </c>
      <c r="J167" s="2" t="s">
        <v>20</v>
      </c>
      <c r="K167" s="2" t="s">
        <v>21</v>
      </c>
      <c r="L167" s="2">
        <v>107</v>
      </c>
      <c r="M167" s="2" t="s">
        <v>465</v>
      </c>
      <c r="N167" s="2" t="s">
        <v>466</v>
      </c>
      <c r="O167" s="4" t="s">
        <v>24</v>
      </c>
      <c r="P167" s="2">
        <v>1</v>
      </c>
    </row>
    <row r="168" spans="1:16" ht="114.95" customHeight="1" x14ac:dyDescent="0.25">
      <c r="A168" s="2"/>
      <c r="B168" s="2" t="s">
        <v>356</v>
      </c>
      <c r="C168" s="2" t="s">
        <v>464</v>
      </c>
      <c r="D168" s="2" t="s">
        <v>63</v>
      </c>
      <c r="E168" s="3">
        <v>20</v>
      </c>
      <c r="F168" s="3">
        <v>40</v>
      </c>
      <c r="G168" s="3">
        <f t="shared" si="14"/>
        <v>0</v>
      </c>
      <c r="H168" s="2">
        <f t="shared" si="15"/>
        <v>0</v>
      </c>
      <c r="I168" s="2" t="s">
        <v>19</v>
      </c>
      <c r="J168" s="2" t="s">
        <v>20</v>
      </c>
      <c r="K168" s="2" t="s">
        <v>21</v>
      </c>
      <c r="L168" s="2">
        <v>133</v>
      </c>
      <c r="M168" s="2" t="s">
        <v>467</v>
      </c>
      <c r="N168" s="2" t="s">
        <v>468</v>
      </c>
      <c r="O168" s="4" t="s">
        <v>24</v>
      </c>
      <c r="P168" s="2">
        <v>1</v>
      </c>
    </row>
    <row r="169" spans="1:16" ht="114.95" customHeight="1" x14ac:dyDescent="0.25">
      <c r="A169" s="2"/>
      <c r="B169" s="2" t="s">
        <v>356</v>
      </c>
      <c r="C169" s="2" t="s">
        <v>464</v>
      </c>
      <c r="D169" s="2" t="s">
        <v>262</v>
      </c>
      <c r="E169" s="3">
        <v>20</v>
      </c>
      <c r="F169" s="3">
        <v>40</v>
      </c>
      <c r="G169" s="3">
        <f t="shared" si="14"/>
        <v>0</v>
      </c>
      <c r="H169" s="2">
        <f t="shared" si="15"/>
        <v>0</v>
      </c>
      <c r="I169" s="2" t="s">
        <v>19</v>
      </c>
      <c r="J169" s="2" t="s">
        <v>20</v>
      </c>
      <c r="K169" s="2" t="s">
        <v>21</v>
      </c>
      <c r="L169" s="2">
        <v>169</v>
      </c>
      <c r="M169" s="2" t="s">
        <v>469</v>
      </c>
      <c r="N169" s="2" t="s">
        <v>470</v>
      </c>
      <c r="O169" s="4" t="s">
        <v>24</v>
      </c>
      <c r="P169" s="2">
        <v>1</v>
      </c>
    </row>
    <row r="170" spans="1:16" ht="114.95" customHeight="1" x14ac:dyDescent="0.25">
      <c r="A170" s="2"/>
      <c r="B170" s="2" t="s">
        <v>356</v>
      </c>
      <c r="C170" s="2" t="s">
        <v>464</v>
      </c>
      <c r="D170" s="2" t="s">
        <v>25</v>
      </c>
      <c r="E170" s="3">
        <v>20</v>
      </c>
      <c r="F170" s="3">
        <v>40</v>
      </c>
      <c r="G170" s="3">
        <f t="shared" si="14"/>
        <v>0</v>
      </c>
      <c r="H170" s="2">
        <f t="shared" si="15"/>
        <v>0</v>
      </c>
      <c r="I170" s="2" t="s">
        <v>19</v>
      </c>
      <c r="J170" s="2" t="s">
        <v>20</v>
      </c>
      <c r="K170" s="2" t="s">
        <v>21</v>
      </c>
      <c r="L170" s="2">
        <v>105</v>
      </c>
      <c r="M170" s="2" t="s">
        <v>471</v>
      </c>
      <c r="N170" s="2" t="s">
        <v>472</v>
      </c>
      <c r="O170" s="4" t="s">
        <v>24</v>
      </c>
      <c r="P170" s="2">
        <v>1</v>
      </c>
    </row>
    <row r="171" spans="1:16" ht="114.95" customHeight="1" x14ac:dyDescent="0.25">
      <c r="A171" s="2"/>
      <c r="B171" s="2" t="s">
        <v>282</v>
      </c>
      <c r="C171" s="2" t="s">
        <v>473</v>
      </c>
      <c r="D171" s="2" t="s">
        <v>29</v>
      </c>
      <c r="E171" s="3">
        <v>27.5</v>
      </c>
      <c r="F171" s="3">
        <v>55</v>
      </c>
      <c r="G171" s="3">
        <f t="shared" ref="G171:G175" si="16">IF(O171="", 0, O171) * E171 * P171</f>
        <v>0</v>
      </c>
      <c r="H171" s="2">
        <f t="shared" ref="H171:H175" si="17">SUM(IF(O171="",0,O171*P171))</f>
        <v>0</v>
      </c>
      <c r="I171" s="2" t="s">
        <v>19</v>
      </c>
      <c r="J171" s="2" t="s">
        <v>20</v>
      </c>
      <c r="K171" s="2" t="s">
        <v>21</v>
      </c>
      <c r="L171" s="2">
        <v>123</v>
      </c>
      <c r="M171" s="2" t="s">
        <v>474</v>
      </c>
      <c r="N171" s="2" t="s">
        <v>475</v>
      </c>
      <c r="O171" s="4" t="s">
        <v>24</v>
      </c>
      <c r="P171" s="2">
        <v>1</v>
      </c>
    </row>
    <row r="172" spans="1:16" ht="114.95" customHeight="1" x14ac:dyDescent="0.25">
      <c r="A172" s="2"/>
      <c r="B172" s="2" t="s">
        <v>273</v>
      </c>
      <c r="C172" s="2" t="s">
        <v>476</v>
      </c>
      <c r="D172" s="2" t="s">
        <v>344</v>
      </c>
      <c r="E172" s="3">
        <v>17.5</v>
      </c>
      <c r="F172" s="3">
        <v>35</v>
      </c>
      <c r="G172" s="3">
        <f t="shared" si="16"/>
        <v>0</v>
      </c>
      <c r="H172" s="2">
        <f t="shared" si="17"/>
        <v>0</v>
      </c>
      <c r="I172" s="2" t="s">
        <v>19</v>
      </c>
      <c r="J172" s="2" t="s">
        <v>20</v>
      </c>
      <c r="K172" s="2" t="s">
        <v>21</v>
      </c>
      <c r="L172" s="2">
        <v>124</v>
      </c>
      <c r="M172" s="2"/>
      <c r="N172" s="2"/>
      <c r="O172" s="4" t="s">
        <v>24</v>
      </c>
      <c r="P172" s="2">
        <v>1</v>
      </c>
    </row>
    <row r="173" spans="1:16" ht="24.95" customHeight="1" x14ac:dyDescent="0.25">
      <c r="A173" s="2" t="s">
        <v>24</v>
      </c>
      <c r="B173" s="2" t="s">
        <v>273</v>
      </c>
      <c r="C173" s="2" t="s">
        <v>476</v>
      </c>
      <c r="D173" s="2" t="s">
        <v>477</v>
      </c>
      <c r="E173" s="3">
        <v>15</v>
      </c>
      <c r="F173" s="3">
        <v>30</v>
      </c>
      <c r="G173" s="3">
        <f t="shared" si="16"/>
        <v>0</v>
      </c>
      <c r="H173" s="2">
        <f t="shared" si="17"/>
        <v>0</v>
      </c>
      <c r="I173" s="2" t="s">
        <v>19</v>
      </c>
      <c r="J173" s="2" t="s">
        <v>20</v>
      </c>
      <c r="K173" s="2" t="s">
        <v>21</v>
      </c>
      <c r="L173" s="2">
        <v>134</v>
      </c>
      <c r="M173" s="2"/>
      <c r="N173" s="2"/>
      <c r="O173" s="4" t="s">
        <v>24</v>
      </c>
      <c r="P173" s="2">
        <v>1</v>
      </c>
    </row>
    <row r="174" spans="1:16" ht="114.95" customHeight="1" x14ac:dyDescent="0.25">
      <c r="A174" s="2"/>
      <c r="B174" s="2" t="s">
        <v>378</v>
      </c>
      <c r="C174" s="2" t="s">
        <v>478</v>
      </c>
      <c r="D174" s="2" t="s">
        <v>270</v>
      </c>
      <c r="E174" s="3">
        <v>60</v>
      </c>
      <c r="F174" s="3">
        <v>120</v>
      </c>
      <c r="G174" s="3">
        <f t="shared" si="16"/>
        <v>0</v>
      </c>
      <c r="H174" s="2">
        <f t="shared" si="17"/>
        <v>0</v>
      </c>
      <c r="I174" s="2" t="s">
        <v>19</v>
      </c>
      <c r="J174" s="2" t="s">
        <v>20</v>
      </c>
      <c r="K174" s="2" t="s">
        <v>21</v>
      </c>
      <c r="L174" s="2">
        <v>258</v>
      </c>
      <c r="M174" s="2" t="s">
        <v>479</v>
      </c>
      <c r="N174" s="2" t="s">
        <v>480</v>
      </c>
      <c r="O174" s="4" t="s">
        <v>24</v>
      </c>
      <c r="P174" s="2">
        <v>1</v>
      </c>
    </row>
    <row r="175" spans="1:16" ht="114.95" customHeight="1" x14ac:dyDescent="0.25">
      <c r="A175" s="2"/>
      <c r="B175" s="2" t="s">
        <v>291</v>
      </c>
      <c r="C175" s="2" t="s">
        <v>481</v>
      </c>
      <c r="D175" s="2" t="s">
        <v>270</v>
      </c>
      <c r="E175" s="3">
        <v>30</v>
      </c>
      <c r="F175" s="3">
        <v>60</v>
      </c>
      <c r="G175" s="3">
        <f t="shared" si="16"/>
        <v>0</v>
      </c>
      <c r="H175" s="2">
        <f t="shared" si="17"/>
        <v>0</v>
      </c>
      <c r="I175" s="2" t="s">
        <v>19</v>
      </c>
      <c r="J175" s="2" t="s">
        <v>20</v>
      </c>
      <c r="K175" s="2" t="s">
        <v>21</v>
      </c>
      <c r="L175" s="2">
        <v>334</v>
      </c>
      <c r="M175" s="2" t="s">
        <v>482</v>
      </c>
      <c r="N175" s="2" t="s">
        <v>483</v>
      </c>
      <c r="O175" s="4" t="s">
        <v>24</v>
      </c>
      <c r="P175" s="2">
        <v>1</v>
      </c>
    </row>
  </sheetData>
  <autoFilter ref="A3:P175"/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zoomScale="85" zoomScaleNormal="85" workbookViewId="0">
      <selection activeCell="A6" sqref="A6"/>
    </sheetView>
  </sheetViews>
  <sheetFormatPr defaultColWidth="11" defaultRowHeight="15.95" customHeight="1" x14ac:dyDescent="0.25"/>
  <cols>
    <col min="1" max="1" width="45" customWidth="1"/>
    <col min="2" max="2" width="20" customWidth="1"/>
  </cols>
  <sheetData>
    <row r="1" spans="1:2" ht="15.95" customHeight="1" x14ac:dyDescent="0.25">
      <c r="A1" s="6" t="s">
        <v>484</v>
      </c>
    </row>
    <row r="2" spans="1:2" ht="15.95" customHeight="1" x14ac:dyDescent="0.25">
      <c r="A2" s="6" t="s">
        <v>485</v>
      </c>
    </row>
    <row r="6" spans="1:2" ht="15.95" customHeight="1" x14ac:dyDescent="0.25">
      <c r="A6" s="7" t="s">
        <v>7</v>
      </c>
      <c r="B6" s="5">
        <f>SUM(SUM('NuORDER Order Data'!H4:H175))</f>
        <v>0</v>
      </c>
    </row>
    <row r="7" spans="1:2" ht="15.95" customHeight="1" x14ac:dyDescent="0.25">
      <c r="A7" s="7" t="s">
        <v>486</v>
      </c>
      <c r="B7" s="5">
        <f>SUM(SUM('NuORDER Order Data'!G4:G175))</f>
        <v>0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NuORDER Order Data</vt:lpstr>
      <vt:lpstr>Summary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2023-05-12T18:08:21Z</dcterms:created>
  <dcterms:modified xsi:type="dcterms:W3CDTF">2023-05-31T09:21:56Z</dcterms:modified>
  <cp:category/>
</cp:coreProperties>
</file>